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85" windowWidth="16395" windowHeight="12240" activeTab="1"/>
  </bookViews>
  <sheets>
    <sheet name="Foglio1" sheetId="1" r:id="rId1"/>
    <sheet name="GRIGLIA" sheetId="2" r:id="rId2"/>
  </sheets>
  <definedNames>
    <definedName name="_xlnm.Print_Area" localSheetId="1">'GRIGLIA'!$A$1:$BL$53</definedName>
    <definedName name="_xlnm.Print_Titles" localSheetId="1">'GRIGLIA'!$A:$F</definedName>
  </definedNames>
  <calcPr fullCalcOnLoad="1"/>
</workbook>
</file>

<file path=xl/sharedStrings.xml><?xml version="1.0" encoding="utf-8"?>
<sst xmlns="http://schemas.openxmlformats.org/spreadsheetml/2006/main" count="805" uniqueCount="266">
  <si>
    <t>A.A.</t>
  </si>
  <si>
    <t>FORTUNA Stefano</t>
  </si>
  <si>
    <t>MARALDO Mario</t>
  </si>
  <si>
    <t>CATANIA Alessandra</t>
  </si>
  <si>
    <t>G.A.</t>
  </si>
  <si>
    <t>SCHILLACI Luciano</t>
  </si>
  <si>
    <t>MIRABELLA Giuseppe</t>
  </si>
  <si>
    <t>BRUNI Gianni</t>
  </si>
  <si>
    <t>VIRGILI Dario</t>
  </si>
  <si>
    <t>MERLIN Barbara</t>
  </si>
  <si>
    <t>RAMPON Donatella</t>
  </si>
  <si>
    <t>CORDA Christian</t>
  </si>
  <si>
    <t>TRIGGIANI Domenico</t>
  </si>
  <si>
    <t>A.</t>
  </si>
  <si>
    <t>ARCAMONE Fausta</t>
  </si>
  <si>
    <t>ARGIOLAS Riccardo</t>
  </si>
  <si>
    <t>G.A.I.</t>
  </si>
  <si>
    <t>ASCONIO Fulvio</t>
  </si>
  <si>
    <t>ATENEO Pasquale</t>
  </si>
  <si>
    <t>BALDASSARRI Sante</t>
  </si>
  <si>
    <t>BARBARO Brunella</t>
  </si>
  <si>
    <t>BARISON Sandro</t>
  </si>
  <si>
    <t>BENETTI Paolo</t>
  </si>
  <si>
    <t>BERLINGIERI Enrica</t>
  </si>
  <si>
    <t>BEVILACQUA Michele</t>
  </si>
  <si>
    <t>BEVILACQUA Nicola</t>
  </si>
  <si>
    <t>BONERBA Antonio</t>
  </si>
  <si>
    <t>BONERBA Nicola</t>
  </si>
  <si>
    <t>BONERBA Vincenza</t>
  </si>
  <si>
    <t>BORGONOVI Enzo</t>
  </si>
  <si>
    <t>BORRUTO Pasquale</t>
  </si>
  <si>
    <t>BOVA Mauro</t>
  </si>
  <si>
    <t>BRUGNONI Marcello</t>
  </si>
  <si>
    <t>CAPEZZA Marco</t>
  </si>
  <si>
    <t>CARLIN Francesca</t>
  </si>
  <si>
    <t>CELLETTI Vittorio</t>
  </si>
  <si>
    <t>CERESINI Andrea</t>
  </si>
  <si>
    <t>CESTRA Gianluca</t>
  </si>
  <si>
    <t>CHIAVACCI Paolo</t>
  </si>
  <si>
    <t>CHIOTTI Daniele</t>
  </si>
  <si>
    <t>CONT Donatella</t>
  </si>
  <si>
    <t>CONTI Luigi</t>
  </si>
  <si>
    <t>COPPOLA Gaetano</t>
  </si>
  <si>
    <t>DE CRESCENZO Francesco</t>
  </si>
  <si>
    <t>DE FELICE Liliana</t>
  </si>
  <si>
    <t>DELLA RUPE Carmen</t>
  </si>
  <si>
    <t>DESERAFINI Raffaella</t>
  </si>
  <si>
    <t>DI CRISTINA Alessandro</t>
  </si>
  <si>
    <t>DI LEO Francesco</t>
  </si>
  <si>
    <t>DI MATTEO Eleonora</t>
  </si>
  <si>
    <t>EMILI Alessandro</t>
  </si>
  <si>
    <t>FORNARELLI Vitantonio, Nicola</t>
  </si>
  <si>
    <t>FRANCHINI Franco</t>
  </si>
  <si>
    <t>FRANCHINI Silvia</t>
  </si>
  <si>
    <t>FRANZESE Giuseppe</t>
  </si>
  <si>
    <t>FURLAN Rita</t>
  </si>
  <si>
    <t>GALLETTI Giuseppe</t>
  </si>
  <si>
    <t>GATTONI Danilo</t>
  </si>
  <si>
    <t>GUALA Riccardo</t>
  </si>
  <si>
    <t>GUELI Emanuele</t>
  </si>
  <si>
    <t>GUGLIELMI Palmiro</t>
  </si>
  <si>
    <t>INCOLLINGO Tony</t>
  </si>
  <si>
    <t>IULIANO Stefano</t>
  </si>
  <si>
    <t>LANANNA Domenico</t>
  </si>
  <si>
    <t>LANANNA Francesco</t>
  </si>
  <si>
    <t>LANZA Onorato</t>
  </si>
  <si>
    <t>MARINO Antonio</t>
  </si>
  <si>
    <t>MARINO Carolina Stefania</t>
  </si>
  <si>
    <t>MELONI Ernesto</t>
  </si>
  <si>
    <t>PASSERINI MOSSINA Enzo</t>
  </si>
  <si>
    <t>NICOLO' Alessandro</t>
  </si>
  <si>
    <t>PANICHI Cristina</t>
  </si>
  <si>
    <t>PELLEGRINI Sebastiano</t>
  </si>
  <si>
    <t>PIDIA Lussorio</t>
  </si>
  <si>
    <t>PIGOZZO Ilaria</t>
  </si>
  <si>
    <t>PILIA Antonio</t>
  </si>
  <si>
    <t>PLACATI Anna Rita</t>
  </si>
  <si>
    <t xml:space="preserve">G.A. </t>
  </si>
  <si>
    <t>PROTA Umberto</t>
  </si>
  <si>
    <t>RAMACOGI Volfrano</t>
  </si>
  <si>
    <t>SAMEZ Paolo</t>
  </si>
  <si>
    <t>SANTORO Massimo</t>
  </si>
  <si>
    <t>SCALFARI Maurizio</t>
  </si>
  <si>
    <t>SCHIAVON Orlando</t>
  </si>
  <si>
    <t>SCOLAVINO Carlo</t>
  </si>
  <si>
    <t>SGOBIO Giuseppe</t>
  </si>
  <si>
    <t>SILVESTRI Francesco</t>
  </si>
  <si>
    <t>SILVESTRI Gennaro</t>
  </si>
  <si>
    <t>STOTO Francesca</t>
  </si>
  <si>
    <t>TAGLIAVINI Giorgio</t>
  </si>
  <si>
    <t>TARABUSI Sante</t>
  </si>
  <si>
    <t>TRIPODI Bianca</t>
  </si>
  <si>
    <t>TURCO Raffaella</t>
  </si>
  <si>
    <t>VALENTI Manuela</t>
  </si>
  <si>
    <t>VEDUTI Valerio</t>
  </si>
  <si>
    <t>VERGANTI Davide</t>
  </si>
  <si>
    <t>VISCIDO Amedeo</t>
  </si>
  <si>
    <t>ZSIGMOND Stefano</t>
  </si>
  <si>
    <t>AJELLO Aldo</t>
  </si>
  <si>
    <t>PASQUAZZO Mauro</t>
  </si>
  <si>
    <t>ANASTASIO Marco</t>
  </si>
  <si>
    <t>MATTEOLI Pierluigi</t>
  </si>
  <si>
    <t>MILANI Giovanni</t>
  </si>
  <si>
    <t>COLORIO Alba</t>
  </si>
  <si>
    <t>PANICHI Matteo</t>
  </si>
  <si>
    <t>ROSA Enrico</t>
  </si>
  <si>
    <t>GATTO Saverio</t>
  </si>
  <si>
    <t>CIENO Leonica</t>
  </si>
  <si>
    <t>VIRDIS Bachisio</t>
  </si>
  <si>
    <t>VANONE Noela</t>
  </si>
  <si>
    <t>APRILE Cristian</t>
  </si>
  <si>
    <t>DI BENEDETTO Monica</t>
  </si>
  <si>
    <t>BALDANZA Fulvio</t>
  </si>
  <si>
    <t>DALLA VIGNA Bruno</t>
  </si>
  <si>
    <t>D'ANGELO Giuseppe</t>
  </si>
  <si>
    <t>DE LORENZIS Daniela</t>
  </si>
  <si>
    <t>DONZELLI Andrea</t>
  </si>
  <si>
    <t>GALEOTTI Francesca</t>
  </si>
  <si>
    <t>GERSTGRASSER Walter</t>
  </si>
  <si>
    <t>LANDRA Riccardo</t>
  </si>
  <si>
    <t>MAROTTA Antonio</t>
  </si>
  <si>
    <t>MARZULLI Maria</t>
  </si>
  <si>
    <t>PELLI Maurizio</t>
  </si>
  <si>
    <t>SANTONOCITO Aldo</t>
  </si>
  <si>
    <t>VADALA' Marco</t>
  </si>
  <si>
    <t>VITALI Guerrino</t>
  </si>
  <si>
    <t>ZANETTE Ornella</t>
  </si>
  <si>
    <t>ZANNONI Gianluca</t>
  </si>
  <si>
    <t>DI COSIMO Domenico</t>
  </si>
  <si>
    <t>GARIGLIO Monica Lara</t>
  </si>
  <si>
    <t>ABBATE Giulio</t>
  </si>
  <si>
    <t>ANASTASI Giovanni</t>
  </si>
  <si>
    <t>BARONI Alberto</t>
  </si>
  <si>
    <t>BUCCI Stefano</t>
  </si>
  <si>
    <t>DE BAGGIS Stefano</t>
  </si>
  <si>
    <t>DE GIORGI Aldo</t>
  </si>
  <si>
    <t>GARRONE Mattia</t>
  </si>
  <si>
    <t>IBBA Riccardo</t>
  </si>
  <si>
    <t>LAMI Marco</t>
  </si>
  <si>
    <t>LOMBARDI Luigi</t>
  </si>
  <si>
    <t>LOMBARDO Gian Maria</t>
  </si>
  <si>
    <t>MACCIONI Stefano</t>
  </si>
  <si>
    <t>PATRONE Eugenio</t>
  </si>
  <si>
    <t>PICCINI Alberto</t>
  </si>
  <si>
    <t>PRESTIPINO Ada</t>
  </si>
  <si>
    <t>SIAGURA Emanuele</t>
  </si>
  <si>
    <t>TAVERNA Gabriele</t>
  </si>
  <si>
    <t>CHITI Massimo</t>
  </si>
  <si>
    <t>DEL PIN Paolo</t>
  </si>
  <si>
    <t>CREPALDI Maurizio Alessandro</t>
  </si>
  <si>
    <t>MOSCHETTI Mario</t>
  </si>
  <si>
    <t>Dal</t>
  </si>
  <si>
    <t>Al</t>
  </si>
  <si>
    <t>Località</t>
  </si>
  <si>
    <t>Specialità</t>
  </si>
  <si>
    <t>Descrizione</t>
  </si>
  <si>
    <t>Categorie</t>
  </si>
  <si>
    <t>N° designazioni totali</t>
  </si>
  <si>
    <t>GAP</t>
  </si>
  <si>
    <t>GG. Gara</t>
  </si>
  <si>
    <t>TOTALE</t>
  </si>
  <si>
    <t xml:space="preserve">N° designazioni </t>
  </si>
  <si>
    <t>BELLAVITA Giampiero</t>
  </si>
  <si>
    <t>CAMPOLONGO Camillo</t>
  </si>
  <si>
    <t>SURACE Antonio</t>
  </si>
  <si>
    <t>Verona</t>
  </si>
  <si>
    <t>D</t>
  </si>
  <si>
    <t>1^ Gara Circuito Naz.le Grand Prix d’Italia – Discesa in linea</t>
  </si>
  <si>
    <t>ACRJSM</t>
  </si>
  <si>
    <t>Città di Castello</t>
  </si>
  <si>
    <t>2^ Gara Circuito Naz.le Grand Prix d’Italia - Sprint
3^ Gara Circuito Naz.le Grand Prix d’Italia – Discesa in linea</t>
  </si>
  <si>
    <t>ACRJSM
ACRJSM</t>
  </si>
  <si>
    <t>Gara Interregionale</t>
  </si>
  <si>
    <t>JS
ACRM</t>
  </si>
  <si>
    <t>Subiaco</t>
  </si>
  <si>
    <t>S</t>
  </si>
  <si>
    <t>Bagni di Lucca</t>
  </si>
  <si>
    <t>4^ Gara Circuito Naz.le Grand Prix d’Italia – Sprint</t>
  </si>
  <si>
    <t>Casalecchio di Reno</t>
  </si>
  <si>
    <t xml:space="preserve">Perugia </t>
  </si>
  <si>
    <t>ACRM</t>
  </si>
  <si>
    <t>Valstagna</t>
  </si>
  <si>
    <t>CRJSM</t>
  </si>
  <si>
    <t>3° Gara Nazionale  Classica</t>
  </si>
  <si>
    <t>Ivrea</t>
  </si>
  <si>
    <t>JS</t>
  </si>
  <si>
    <t>ICF RANKING</t>
  </si>
  <si>
    <t>Gara Nazionale</t>
  </si>
  <si>
    <t>RJU23S</t>
  </si>
  <si>
    <t>Terni Papigno</t>
  </si>
  <si>
    <t>JS qual
JS Finale</t>
  </si>
  <si>
    <t>Stiera (CN)</t>
  </si>
  <si>
    <t>CRJU23SM</t>
  </si>
  <si>
    <t>Merano</t>
  </si>
  <si>
    <r>
      <t xml:space="preserve">Gara Internazionale </t>
    </r>
    <r>
      <rPr>
        <b/>
        <sz val="10"/>
        <rFont val="Tahoma"/>
        <family val="2"/>
      </rPr>
      <t>+ CI U23</t>
    </r>
  </si>
  <si>
    <t>Vipiteno</t>
  </si>
  <si>
    <t>RJS</t>
  </si>
  <si>
    <r>
      <t xml:space="preserve">Gara Internazionale per Club </t>
    </r>
    <r>
      <rPr>
        <b/>
        <sz val="10"/>
        <rFont val="Tahoma"/>
        <family val="2"/>
      </rPr>
      <t>+ CI Junior</t>
    </r>
  </si>
  <si>
    <t xml:space="preserve">JS </t>
  </si>
  <si>
    <t>4^ Gara Circuito Naz.le Grand Prix d’Italia - Sprint
5^ Gara Circuito Naz.le Grand Prix d’Italia – Discesa in linea</t>
  </si>
  <si>
    <t>Cuneo</t>
  </si>
  <si>
    <t>Campionato Italiano Assoluto</t>
  </si>
  <si>
    <r>
      <t xml:space="preserve">14° Gara Nazionale  Sprint    + </t>
    </r>
    <r>
      <rPr>
        <b/>
        <sz val="10"/>
        <color indexed="8"/>
        <rFont val="Tahoma"/>
        <family val="2"/>
      </rPr>
      <t>CI Senior</t>
    </r>
  </si>
  <si>
    <t>Pescantina</t>
  </si>
  <si>
    <r>
      <t xml:space="preserve">6^ Gara Circuito Naz.le Grand Prix d’Italia - Sprint + </t>
    </r>
    <r>
      <rPr>
        <b/>
        <sz val="10"/>
        <color indexed="8"/>
        <rFont val="Tahoma"/>
        <family val="2"/>
      </rPr>
      <t>CI MASTER</t>
    </r>
    <r>
      <rPr>
        <sz val="10"/>
        <color indexed="8"/>
        <rFont val="Tahoma"/>
        <family val="2"/>
      </rPr>
      <t xml:space="preserve">
7^ Gara Circuito Naz.le Grand Prix d’Italia – Discesa in linea</t>
    </r>
  </si>
  <si>
    <t>RJSM</t>
  </si>
  <si>
    <r>
      <t xml:space="preserve">Campionato Italiano Ragazzi e Master + </t>
    </r>
    <r>
      <rPr>
        <sz val="10"/>
        <color indexed="8"/>
        <rFont val="Tahoma"/>
        <family val="2"/>
      </rPr>
      <t xml:space="preserve">Gara Nazionale </t>
    </r>
  </si>
  <si>
    <t>Mestre</t>
  </si>
  <si>
    <t>S+D</t>
  </si>
  <si>
    <t>paracanoa</t>
  </si>
  <si>
    <t>Campionato Italiano Paracanoa Slalom e Discesa</t>
  </si>
  <si>
    <t>8^ Gara Circuito Naz.le Grand Prix d’Italia – Discesa in linea</t>
  </si>
  <si>
    <t>Adigemarathon - Gara Internazionale per Club</t>
  </si>
  <si>
    <t>Pavia</t>
  </si>
  <si>
    <t>Vigevano/Pavia - Gara Internazionale per Club</t>
  </si>
  <si>
    <t>Praga</t>
  </si>
  <si>
    <t>WORLD CUP 1</t>
  </si>
  <si>
    <t>X</t>
  </si>
  <si>
    <t>WORLD CUP 2</t>
  </si>
  <si>
    <t>Markleeberg</t>
  </si>
  <si>
    <t>WORLD CUP 3</t>
  </si>
  <si>
    <t>Bratislava</t>
  </si>
  <si>
    <t>Junior &amp; U23 World Championship</t>
  </si>
  <si>
    <t>WORLD CUP 4</t>
  </si>
  <si>
    <t>R</t>
  </si>
  <si>
    <t>Seu</t>
  </si>
  <si>
    <t>WORLD CUP FINAL</t>
  </si>
  <si>
    <t>Pau</t>
  </si>
  <si>
    <t>World Championship</t>
  </si>
  <si>
    <t>Hohenlinimburg</t>
  </si>
  <si>
    <t>ECA Junior &amp; U23</t>
  </si>
  <si>
    <t>Ausburg</t>
  </si>
  <si>
    <t>Sacile</t>
  </si>
  <si>
    <t>1° Prova Camp. Italiano Club - Gara Nazionale 
2° Prova Camp. Italiano Club - Gara Nazionale</t>
  </si>
  <si>
    <t>1° Gara Nazionale  Sprint  
2° Gara Nazionale  Classica</t>
  </si>
  <si>
    <r>
      <t xml:space="preserve">4° Gara Nazionale  Sprint
5° Gara Nazionale  Sprint + </t>
    </r>
    <r>
      <rPr>
        <b/>
        <sz val="10"/>
        <color indexed="8"/>
        <rFont val="Tahoma"/>
        <family val="2"/>
      </rPr>
      <t>CI U23</t>
    </r>
  </si>
  <si>
    <r>
      <t xml:space="preserve">6° Gara Nazionale  Sprint
7° Gara Nazionale  Classica + </t>
    </r>
    <r>
      <rPr>
        <b/>
        <sz val="10"/>
        <color indexed="8"/>
        <rFont val="Tahoma"/>
        <family val="2"/>
      </rPr>
      <t>CI Ragazzi+U23</t>
    </r>
  </si>
  <si>
    <t>3° Prova Camp. Italiano Club - Gara Nazionale
4° Prova Camp. Italiano Club - Gara Nazionale</t>
  </si>
  <si>
    <t>3° Gara Nazionale CanoaGiovani/Master - Sprint
4° Gara Nazionale CanoaGiovani/Master - Classica</t>
  </si>
  <si>
    <r>
      <t xml:space="preserve">8° Gara Nazionale  Sprint  
9° Gara Nazionale  Classica + </t>
    </r>
    <r>
      <rPr>
        <b/>
        <sz val="10"/>
        <color indexed="8"/>
        <rFont val="Tahoma"/>
        <family val="2"/>
      </rPr>
      <t>CI Junior</t>
    </r>
  </si>
  <si>
    <r>
      <t>3° Gara Nazionale CanoaGiovani/Master - Sprint 
4° Gara Naz CanoaGiovani/Master - Classica +</t>
    </r>
    <r>
      <rPr>
        <b/>
        <sz val="10"/>
        <color indexed="8"/>
        <rFont val="Tahoma"/>
        <family val="2"/>
      </rPr>
      <t xml:space="preserve"> CI MASTER</t>
    </r>
  </si>
  <si>
    <r>
      <t xml:space="preserve">10° Gara Nazionale  Sprint   + </t>
    </r>
    <r>
      <rPr>
        <b/>
        <sz val="10"/>
        <color indexed="8"/>
        <rFont val="Tahoma"/>
        <family val="2"/>
      </rPr>
      <t xml:space="preserve">CI Junior 
</t>
    </r>
    <r>
      <rPr>
        <sz val="10"/>
        <color indexed="8"/>
        <rFont val="Tahoma"/>
        <family val="2"/>
      </rPr>
      <t xml:space="preserve">11° Gara Nazionale  Sprint + </t>
    </r>
    <r>
      <rPr>
        <b/>
        <sz val="10"/>
        <color indexed="8"/>
        <rFont val="Tahoma"/>
        <family val="2"/>
      </rPr>
      <t>CI Ragazzi</t>
    </r>
  </si>
  <si>
    <t>5° Prova Camp. Italiano Club - Gara Nazionale
6° Prova Camp. Italiano Club - Gara Nazionale</t>
  </si>
  <si>
    <r>
      <t xml:space="preserve">12° Gara Nazionale  Sprint
13° Gara Nazionale  Classica + </t>
    </r>
    <r>
      <rPr>
        <b/>
        <sz val="10"/>
        <color indexed="8"/>
        <rFont val="Tahoma"/>
        <family val="2"/>
      </rPr>
      <t>CI Senior</t>
    </r>
  </si>
  <si>
    <t>7° Prova Camp. Italiano Club - Gara Nazionale 
8° Prova Camp. Italiano Club - Gara Nazionale</t>
  </si>
  <si>
    <t>P</t>
  </si>
  <si>
    <t>OF</t>
  </si>
  <si>
    <t>O</t>
  </si>
  <si>
    <t>F</t>
  </si>
  <si>
    <t>FP</t>
  </si>
  <si>
    <t>+ AA</t>
  </si>
  <si>
    <t>tutte</t>
  </si>
  <si>
    <t>1° Gara Nazionale CanoaGiovani/Master - Classica
2° Gara Nazionale CanoaGiovani/Master - Sprint</t>
  </si>
  <si>
    <t>Limena PD</t>
  </si>
  <si>
    <t>Piateda Sondrio</t>
  </si>
  <si>
    <t>Vobarno Brescia</t>
  </si>
  <si>
    <t>Boretto RE</t>
  </si>
  <si>
    <t>Cassino Frosinone</t>
  </si>
  <si>
    <t>Arrone Terni</t>
  </si>
  <si>
    <t>Caldes Trento</t>
  </si>
  <si>
    <t>Mezzana Trento</t>
  </si>
  <si>
    <t>San Giorgio Liri Frosinone</t>
  </si>
  <si>
    <t>Chavonne AO</t>
  </si>
  <si>
    <t>Brivio Lecco</t>
  </si>
  <si>
    <t>AA</t>
  </si>
  <si>
    <t xml:space="preserve">+ AA Paone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</si>
</sst>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/mm/yy;@"/>
    <numFmt numFmtId="169" formatCode="[$-410]dddd\ d\ mmmm\ yyyy"/>
    <numFmt numFmtId="170" formatCode="0.0"/>
  </numFmts>
  <fonts count="57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9"/>
      <name val="Arial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ahoma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ahoma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mediumGray">
        <bgColor theme="9" tint="0.7999799847602844"/>
      </patternFill>
    </fill>
    <fill>
      <patternFill patternType="mediumGray">
        <bgColor theme="6" tint="0.7999799847602844"/>
      </patternFill>
    </fill>
    <fill>
      <patternFill patternType="mediumGray">
        <bgColor theme="0" tint="-0.24997000396251678"/>
      </patternFill>
    </fill>
    <fill>
      <patternFill patternType="darkGrid">
        <bgColor theme="9" tint="0.7999799847602844"/>
      </patternFill>
    </fill>
    <fill>
      <patternFill patternType="darkGrid">
        <bgColor theme="6" tint="0.7999799847602844"/>
      </patternFill>
    </fill>
    <fill>
      <patternFill patternType="darkGrid">
        <bgColor theme="6" tint="0.7999500036239624"/>
      </patternFill>
    </fill>
    <fill>
      <patternFill patternType="darkGrid">
        <bgColor theme="9" tint="0.799950003623962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22"/>
      </top>
      <bottom style="hair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thin">
        <color indexed="22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2" applyNumberFormat="0" applyFill="0" applyAlignment="0" applyProtection="0"/>
    <xf numFmtId="0" fontId="4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9" borderId="4" applyNumberFormat="0" applyFont="0" applyAlignment="0" applyProtection="0"/>
    <xf numFmtId="0" fontId="43" fillId="1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50" applyFont="1" applyFill="1" applyBorder="1" applyAlignment="1">
      <alignment wrapText="1"/>
      <protection/>
    </xf>
    <xf numFmtId="0" fontId="1" fillId="0" borderId="11" xfId="50" applyFont="1" applyFill="1" applyBorder="1" applyAlignment="1">
      <alignment wrapText="1"/>
      <protection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vertical="center"/>
    </xf>
    <xf numFmtId="0" fontId="0" fillId="32" borderId="0" xfId="0" applyFill="1" applyAlignment="1">
      <alignment vertical="center"/>
    </xf>
    <xf numFmtId="168" fontId="9" fillId="32" borderId="13" xfId="0" applyNumberFormat="1" applyFont="1" applyFill="1" applyBorder="1" applyAlignment="1">
      <alignment horizontal="center" vertical="center" wrapText="1"/>
    </xf>
    <xf numFmtId="168" fontId="9" fillId="32" borderId="14" xfId="0" applyNumberFormat="1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7" fillId="32" borderId="14" xfId="50" applyFont="1" applyFill="1" applyBorder="1" applyAlignment="1">
      <alignment horizontal="center" vertical="center" wrapText="1"/>
      <protection/>
    </xf>
    <xf numFmtId="0" fontId="7" fillId="32" borderId="15" xfId="50" applyFont="1" applyFill="1" applyBorder="1" applyAlignment="1">
      <alignment horizontal="center" vertical="center" wrapText="1"/>
      <protection/>
    </xf>
    <xf numFmtId="168" fontId="9" fillId="7" borderId="13" xfId="0" applyNumberFormat="1" applyFont="1" applyFill="1" applyBorder="1" applyAlignment="1">
      <alignment horizontal="center" vertical="center" wrapText="1"/>
    </xf>
    <xf numFmtId="168" fontId="9" fillId="7" borderId="14" xfId="0" applyNumberFormat="1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7" fillId="7" borderId="14" xfId="50" applyFont="1" applyFill="1" applyBorder="1" applyAlignment="1">
      <alignment horizontal="center" vertical="center" wrapText="1"/>
      <protection/>
    </xf>
    <xf numFmtId="0" fontId="7" fillId="7" borderId="15" xfId="50" applyFont="1" applyFill="1" applyBorder="1" applyAlignment="1">
      <alignment horizontal="center" vertical="center" wrapText="1"/>
      <protection/>
    </xf>
    <xf numFmtId="168" fontId="9" fillId="7" borderId="13" xfId="0" applyNumberFormat="1" applyFont="1" applyFill="1" applyBorder="1" applyAlignment="1">
      <alignment horizontal="center" vertical="top" wrapText="1"/>
    </xf>
    <xf numFmtId="168" fontId="9" fillId="7" borderId="14" xfId="0" applyNumberFormat="1" applyFont="1" applyFill="1" applyBorder="1" applyAlignment="1">
      <alignment horizontal="center" vertical="top" wrapText="1"/>
    </xf>
    <xf numFmtId="0" fontId="9" fillId="7" borderId="14" xfId="0" applyFont="1" applyFill="1" applyBorder="1" applyAlignment="1">
      <alignment vertical="top" wrapText="1"/>
    </xf>
    <xf numFmtId="0" fontId="9" fillId="7" borderId="14" xfId="0" applyFont="1" applyFill="1" applyBorder="1" applyAlignment="1">
      <alignment horizontal="center" vertical="top" wrapText="1"/>
    </xf>
    <xf numFmtId="168" fontId="53" fillId="32" borderId="13" xfId="0" applyNumberFormat="1" applyFont="1" applyFill="1" applyBorder="1" applyAlignment="1">
      <alignment horizontal="center" vertical="center" wrapText="1"/>
    </xf>
    <xf numFmtId="168" fontId="53" fillId="32" borderId="14" xfId="0" applyNumberFormat="1" applyFont="1" applyFill="1" applyBorder="1" applyAlignment="1">
      <alignment horizontal="center" vertical="center" wrapText="1"/>
    </xf>
    <xf numFmtId="0" fontId="53" fillId="32" borderId="14" xfId="0" applyFont="1" applyFill="1" applyBorder="1" applyAlignment="1">
      <alignment vertical="center" wrapText="1"/>
    </xf>
    <xf numFmtId="0" fontId="53" fillId="32" borderId="14" xfId="0" applyFont="1" applyFill="1" applyBorder="1" applyAlignment="1">
      <alignment horizontal="center" vertical="center" wrapText="1"/>
    </xf>
    <xf numFmtId="0" fontId="54" fillId="32" borderId="14" xfId="50" applyFont="1" applyFill="1" applyBorder="1" applyAlignment="1">
      <alignment horizontal="center" vertical="center" wrapText="1"/>
      <protection/>
    </xf>
    <xf numFmtId="0" fontId="54" fillId="32" borderId="15" xfId="50" applyFont="1" applyFill="1" applyBorder="1" applyAlignment="1">
      <alignment horizontal="center" vertical="center" wrapText="1"/>
      <protection/>
    </xf>
    <xf numFmtId="0" fontId="55" fillId="32" borderId="0" xfId="0" applyFont="1" applyFill="1" applyAlignment="1">
      <alignment vertical="center"/>
    </xf>
    <xf numFmtId="0" fontId="10" fillId="32" borderId="14" xfId="0" applyFont="1" applyFill="1" applyBorder="1" applyAlignment="1">
      <alignment vertical="center" wrapText="1"/>
    </xf>
    <xf numFmtId="0" fontId="53" fillId="7" borderId="14" xfId="0" applyFont="1" applyFill="1" applyBorder="1" applyAlignment="1">
      <alignment vertical="center" wrapText="1"/>
    </xf>
    <xf numFmtId="168" fontId="10" fillId="33" borderId="13" xfId="0" applyNumberFormat="1" applyFont="1" applyFill="1" applyBorder="1" applyAlignment="1">
      <alignment horizontal="center" vertical="center" wrapText="1"/>
    </xf>
    <xf numFmtId="168" fontId="10" fillId="33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5" fillId="33" borderId="14" xfId="50" applyFont="1" applyFill="1" applyBorder="1" applyAlignment="1">
      <alignment horizontal="center" vertical="center" wrapText="1"/>
      <protection/>
    </xf>
    <xf numFmtId="0" fontId="15" fillId="33" borderId="15" xfId="50" applyFont="1" applyFill="1" applyBorder="1" applyAlignment="1">
      <alignment horizontal="center" vertical="center" wrapText="1"/>
      <protection/>
    </xf>
    <xf numFmtId="0" fontId="9" fillId="32" borderId="16" xfId="0" applyFont="1" applyFill="1" applyBorder="1" applyAlignment="1">
      <alignment vertical="center" wrapText="1"/>
    </xf>
    <xf numFmtId="0" fontId="9" fillId="7" borderId="17" xfId="0" applyFont="1" applyFill="1" applyBorder="1" applyAlignment="1">
      <alignment vertical="center" wrapText="1"/>
    </xf>
    <xf numFmtId="0" fontId="0" fillId="0" borderId="10" xfId="50" applyFont="1" applyFill="1" applyBorder="1" applyAlignment="1">
      <alignment textRotation="90" wrapText="1"/>
      <protection/>
    </xf>
    <xf numFmtId="168" fontId="9" fillId="7" borderId="18" xfId="0" applyNumberFormat="1" applyFont="1" applyFill="1" applyBorder="1" applyAlignment="1">
      <alignment horizontal="center" vertical="top" wrapText="1"/>
    </xf>
    <xf numFmtId="168" fontId="9" fillId="7" borderId="19" xfId="0" applyNumberFormat="1" applyFont="1" applyFill="1" applyBorder="1" applyAlignment="1">
      <alignment horizontal="center" vertical="top" wrapText="1"/>
    </xf>
    <xf numFmtId="0" fontId="9" fillId="7" borderId="19" xfId="0" applyFont="1" applyFill="1" applyBorder="1" applyAlignment="1">
      <alignment vertical="top" wrapText="1"/>
    </xf>
    <xf numFmtId="0" fontId="9" fillId="7" borderId="19" xfId="0" applyFont="1" applyFill="1" applyBorder="1" applyAlignment="1">
      <alignment horizontal="center" vertical="top" wrapText="1"/>
    </xf>
    <xf numFmtId="0" fontId="7" fillId="7" borderId="19" xfId="50" applyFont="1" applyFill="1" applyBorder="1" applyAlignment="1">
      <alignment horizontal="center" vertical="center" wrapText="1"/>
      <protection/>
    </xf>
    <xf numFmtId="0" fontId="7" fillId="7" borderId="20" xfId="50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35" borderId="10" xfId="50" applyFont="1" applyFill="1" applyBorder="1" applyAlignment="1">
      <alignment textRotation="90" wrapText="1"/>
      <protection/>
    </xf>
    <xf numFmtId="0" fontId="0" fillId="0" borderId="24" xfId="0" applyFont="1" applyBorder="1" applyAlignment="1">
      <alignment horizontal="center"/>
    </xf>
    <xf numFmtId="0" fontId="13" fillId="0" borderId="10" xfId="0" applyFont="1" applyFill="1" applyBorder="1" applyAlignment="1">
      <alignment vertical="top" textRotation="90" wrapText="1"/>
    </xf>
    <xf numFmtId="0" fontId="0" fillId="0" borderId="0" xfId="0" applyAlignment="1">
      <alignment vertical="top"/>
    </xf>
    <xf numFmtId="0" fontId="7" fillId="32" borderId="14" xfId="50" applyFont="1" applyFill="1" applyBorder="1" applyAlignment="1">
      <alignment horizontal="center" vertical="center" wrapText="1"/>
      <protection/>
    </xf>
    <xf numFmtId="0" fontId="7" fillId="7" borderId="19" xfId="50" applyFont="1" applyFill="1" applyBorder="1" applyAlignment="1">
      <alignment horizontal="center" vertical="center" wrapText="1"/>
      <protection/>
    </xf>
    <xf numFmtId="0" fontId="7" fillId="36" borderId="14" xfId="50" applyFont="1" applyFill="1" applyBorder="1" applyAlignment="1">
      <alignment horizontal="center" vertical="center" wrapText="1"/>
      <protection/>
    </xf>
    <xf numFmtId="0" fontId="54" fillId="37" borderId="14" xfId="50" applyFont="1" applyFill="1" applyBorder="1" applyAlignment="1">
      <alignment horizontal="center" vertical="center" wrapText="1"/>
      <protection/>
    </xf>
    <xf numFmtId="0" fontId="15" fillId="38" borderId="14" xfId="50" applyFont="1" applyFill="1" applyBorder="1" applyAlignment="1">
      <alignment horizontal="center" vertical="center" wrapText="1"/>
      <protection/>
    </xf>
    <xf numFmtId="0" fontId="7" fillId="37" borderId="14" xfId="50" applyFont="1" applyFill="1" applyBorder="1" applyAlignment="1">
      <alignment horizontal="center" vertical="center" wrapText="1"/>
      <protection/>
    </xf>
    <xf numFmtId="0" fontId="7" fillId="39" borderId="19" xfId="50" applyFont="1" applyFill="1" applyBorder="1" applyAlignment="1">
      <alignment horizontal="center" vertical="center" wrapText="1"/>
      <protection/>
    </xf>
    <xf numFmtId="0" fontId="7" fillId="40" borderId="14" xfId="50" applyFont="1" applyFill="1" applyBorder="1" applyAlignment="1">
      <alignment horizontal="center" vertical="center" wrapText="1"/>
      <protection/>
    </xf>
    <xf numFmtId="0" fontId="7" fillId="39" borderId="14" xfId="50" applyFont="1" applyFill="1" applyBorder="1" applyAlignment="1">
      <alignment horizontal="center" vertical="center" wrapText="1"/>
      <protection/>
    </xf>
    <xf numFmtId="0" fontId="7" fillId="41" borderId="14" xfId="50" applyFont="1" applyFill="1" applyBorder="1" applyAlignment="1">
      <alignment horizontal="center" vertical="center" wrapText="1"/>
      <protection/>
    </xf>
    <xf numFmtId="0" fontId="7" fillId="42" borderId="14" xfId="50" applyFont="1" applyFill="1" applyBorder="1" applyAlignment="1">
      <alignment horizontal="center" vertical="center" wrapText="1"/>
      <protection/>
    </xf>
    <xf numFmtId="0" fontId="7" fillId="7" borderId="14" xfId="5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/>
    </xf>
    <xf numFmtId="0" fontId="0" fillId="32" borderId="0" xfId="0" applyFill="1" applyAlignment="1" quotePrefix="1">
      <alignment vertical="center"/>
    </xf>
    <xf numFmtId="0" fontId="56" fillId="7" borderId="14" xfId="50" applyFont="1" applyFill="1" applyBorder="1" applyAlignment="1">
      <alignment horizontal="center" vertical="center" wrapText="1"/>
      <protection/>
    </xf>
    <xf numFmtId="0" fontId="7" fillId="7" borderId="15" xfId="50" applyFont="1" applyFill="1" applyBorder="1" applyAlignment="1">
      <alignment horizontal="center" vertical="center" wrapText="1"/>
      <protection/>
    </xf>
    <xf numFmtId="0" fontId="0" fillId="7" borderId="0" xfId="0" applyFill="1" applyAlignment="1" quotePrefix="1">
      <alignment vertical="center"/>
    </xf>
    <xf numFmtId="0" fontId="55" fillId="32" borderId="14" xfId="0" applyFont="1" applyFill="1" applyBorder="1" applyAlignment="1">
      <alignment horizontal="center" vertical="center"/>
    </xf>
    <xf numFmtId="0" fontId="55" fillId="32" borderId="25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55" fillId="32" borderId="27" xfId="0" applyFont="1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5" fillId="43" borderId="31" xfId="0" applyFont="1" applyFill="1" applyBorder="1" applyAlignment="1">
      <alignment horizontal="center" vertical="center"/>
    </xf>
    <xf numFmtId="1" fontId="0" fillId="7" borderId="13" xfId="0" applyNumberFormat="1" applyFill="1" applyBorder="1" applyAlignment="1">
      <alignment horizontal="center" vertical="center"/>
    </xf>
    <xf numFmtId="1" fontId="0" fillId="32" borderId="13" xfId="0" applyNumberFormat="1" applyFill="1" applyBorder="1" applyAlignment="1">
      <alignment horizontal="center" vertical="center"/>
    </xf>
    <xf numFmtId="1" fontId="55" fillId="32" borderId="13" xfId="0" applyNumberFormat="1" applyFon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5" fillId="43" borderId="32" xfId="0" applyFont="1" applyFill="1" applyBorder="1" applyAlignment="1">
      <alignment horizontal="center" vertical="center"/>
    </xf>
    <xf numFmtId="0" fontId="5" fillId="43" borderId="33" xfId="0" applyFont="1" applyFill="1" applyBorder="1" applyAlignment="1">
      <alignment horizontal="center" vertical="center"/>
    </xf>
    <xf numFmtId="0" fontId="5" fillId="43" borderId="3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left" vertical="top"/>
    </xf>
    <xf numFmtId="0" fontId="0" fillId="34" borderId="0" xfId="0" applyFill="1" applyBorder="1" applyAlignment="1">
      <alignment vertical="top"/>
    </xf>
    <xf numFmtId="0" fontId="14" fillId="34" borderId="0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55" fillId="34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left" textRotation="90"/>
    </xf>
    <xf numFmtId="0" fontId="0" fillId="0" borderId="12" xfId="0" applyBorder="1" applyAlignment="1">
      <alignment horizontal="center" textRotation="90"/>
    </xf>
    <xf numFmtId="0" fontId="8" fillId="0" borderId="37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7" fillId="0" borderId="12" xfId="50" applyFont="1" applyFill="1" applyBorder="1" applyAlignment="1">
      <alignment horizontal="left" textRotation="90" wrapText="1"/>
      <protection/>
    </xf>
    <xf numFmtId="0" fontId="7" fillId="0" borderId="39" xfId="50" applyFont="1" applyFill="1" applyBorder="1" applyAlignment="1">
      <alignment horizontal="center" textRotation="90" wrapText="1"/>
      <protection/>
    </xf>
    <xf numFmtId="0" fontId="7" fillId="0" borderId="39" xfId="50" applyFont="1" applyFill="1" applyBorder="1" applyAlignment="1">
      <alignment horizontal="left" textRotation="90" wrapText="1"/>
      <protection/>
    </xf>
    <xf numFmtId="0" fontId="7" fillId="0" borderId="40" xfId="50" applyFont="1" applyFill="1" applyBorder="1" applyAlignment="1">
      <alignment horizontal="center" textRotation="90" wrapText="1"/>
      <protection/>
    </xf>
    <xf numFmtId="0" fontId="7" fillId="0" borderId="41" xfId="50" applyFont="1" applyFill="1" applyBorder="1" applyAlignment="1">
      <alignment horizontal="center" textRotation="90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54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6"/>
  <sheetViews>
    <sheetView zoomScalePageLayoutView="0" workbookViewId="0" topLeftCell="A1">
      <selection activeCell="B146" sqref="A1:B146"/>
    </sheetView>
  </sheetViews>
  <sheetFormatPr defaultColWidth="9.140625" defaultRowHeight="12.75"/>
  <cols>
    <col min="2" max="2" width="28.7109375" style="0" bestFit="1" customWidth="1"/>
    <col min="3" max="5" width="60.7109375" style="0" customWidth="1"/>
  </cols>
  <sheetData>
    <row r="1" spans="1:2" ht="15">
      <c r="A1" s="2" t="s">
        <v>0</v>
      </c>
      <c r="B1" s="2" t="s">
        <v>130</v>
      </c>
    </row>
    <row r="2" spans="1:2" ht="12.75" customHeight="1">
      <c r="A2" s="1" t="s">
        <v>13</v>
      </c>
      <c r="B2" s="1" t="s">
        <v>98</v>
      </c>
    </row>
    <row r="3" spans="1:2" ht="12.75" customHeight="1">
      <c r="A3" s="1" t="s">
        <v>0</v>
      </c>
      <c r="B3" s="1" t="s">
        <v>131</v>
      </c>
    </row>
    <row r="4" spans="1:2" ht="12.75" customHeight="1">
      <c r="A4" s="1" t="s">
        <v>13</v>
      </c>
      <c r="B4" s="1" t="s">
        <v>100</v>
      </c>
    </row>
    <row r="5" spans="1:2" ht="12.75" customHeight="1">
      <c r="A5" s="1" t="s">
        <v>0</v>
      </c>
      <c r="B5" s="1" t="s">
        <v>110</v>
      </c>
    </row>
    <row r="6" spans="1:2" ht="12.75" customHeight="1">
      <c r="A6" s="1" t="s">
        <v>13</v>
      </c>
      <c r="B6" s="1" t="s">
        <v>14</v>
      </c>
    </row>
    <row r="7" spans="1:2" ht="12.75" customHeight="1">
      <c r="A7" s="1" t="s">
        <v>4</v>
      </c>
      <c r="B7" s="1" t="s">
        <v>15</v>
      </c>
    </row>
    <row r="8" spans="1:2" ht="12.75" customHeight="1">
      <c r="A8" s="1" t="s">
        <v>16</v>
      </c>
      <c r="B8" s="1" t="s">
        <v>17</v>
      </c>
    </row>
    <row r="9" spans="1:2" ht="12.75" customHeight="1">
      <c r="A9" s="1" t="s">
        <v>4</v>
      </c>
      <c r="B9" s="1" t="s">
        <v>18</v>
      </c>
    </row>
    <row r="10" spans="1:2" ht="12.75" customHeight="1">
      <c r="A10" s="1" t="s">
        <v>13</v>
      </c>
      <c r="B10" s="1" t="s">
        <v>112</v>
      </c>
    </row>
    <row r="11" spans="1:2" ht="12.75" customHeight="1">
      <c r="A11" s="1" t="s">
        <v>4</v>
      </c>
      <c r="B11" s="1" t="s">
        <v>19</v>
      </c>
    </row>
    <row r="12" spans="1:2" ht="12.75" customHeight="1">
      <c r="A12" s="1" t="s">
        <v>13</v>
      </c>
      <c r="B12" s="1" t="s">
        <v>20</v>
      </c>
    </row>
    <row r="13" spans="1:2" ht="12.75" customHeight="1">
      <c r="A13" s="1" t="s">
        <v>16</v>
      </c>
      <c r="B13" s="1" t="s">
        <v>21</v>
      </c>
    </row>
    <row r="14" spans="1:2" ht="12.75" customHeight="1">
      <c r="A14" s="1" t="s">
        <v>0</v>
      </c>
      <c r="B14" s="1" t="s">
        <v>132</v>
      </c>
    </row>
    <row r="15" spans="1:2" ht="12.75" customHeight="1">
      <c r="A15" s="1" t="s">
        <v>4</v>
      </c>
      <c r="B15" s="1" t="s">
        <v>22</v>
      </c>
    </row>
    <row r="16" spans="1:2" ht="12.75" customHeight="1">
      <c r="A16" s="1" t="s">
        <v>16</v>
      </c>
      <c r="B16" s="1" t="s">
        <v>23</v>
      </c>
    </row>
    <row r="17" spans="1:2" ht="12.75" customHeight="1">
      <c r="A17" s="1" t="s">
        <v>4</v>
      </c>
      <c r="B17" s="1" t="s">
        <v>24</v>
      </c>
    </row>
    <row r="18" spans="1:2" ht="12.75" customHeight="1">
      <c r="A18" s="1" t="s">
        <v>16</v>
      </c>
      <c r="B18" s="1" t="s">
        <v>25</v>
      </c>
    </row>
    <row r="19" spans="1:2" ht="12.75" customHeight="1">
      <c r="A19" s="1" t="s">
        <v>4</v>
      </c>
      <c r="B19" s="1" t="s">
        <v>26</v>
      </c>
    </row>
    <row r="20" spans="1:2" ht="12.75" customHeight="1">
      <c r="A20" s="1" t="s">
        <v>13</v>
      </c>
      <c r="B20" s="1" t="s">
        <v>27</v>
      </c>
    </row>
    <row r="21" spans="1:2" ht="12.75" customHeight="1">
      <c r="A21" s="1" t="s">
        <v>4</v>
      </c>
      <c r="B21" s="1" t="s">
        <v>28</v>
      </c>
    </row>
    <row r="22" spans="1:2" ht="12.75" customHeight="1">
      <c r="A22" s="1" t="s">
        <v>4</v>
      </c>
      <c r="B22" s="1" t="s">
        <v>29</v>
      </c>
    </row>
    <row r="23" spans="1:2" ht="12.75" customHeight="1">
      <c r="A23" s="1" t="s">
        <v>4</v>
      </c>
      <c r="B23" s="1" t="s">
        <v>30</v>
      </c>
    </row>
    <row r="24" spans="1:2" ht="12.75" customHeight="1">
      <c r="A24" s="1" t="s">
        <v>13</v>
      </c>
      <c r="B24" s="1" t="s">
        <v>31</v>
      </c>
    </row>
    <row r="25" spans="1:2" ht="12.75" customHeight="1">
      <c r="A25" s="1" t="s">
        <v>4</v>
      </c>
      <c r="B25" s="1" t="s">
        <v>32</v>
      </c>
    </row>
    <row r="26" spans="1:2" ht="12.75" customHeight="1">
      <c r="A26" s="1" t="s">
        <v>0</v>
      </c>
      <c r="B26" s="1" t="s">
        <v>7</v>
      </c>
    </row>
    <row r="27" spans="1:2" ht="12.75" customHeight="1">
      <c r="A27" s="1" t="s">
        <v>0</v>
      </c>
      <c r="B27" s="1" t="s">
        <v>133</v>
      </c>
    </row>
    <row r="28" spans="1:2" ht="12.75" customHeight="1">
      <c r="A28" s="1" t="s">
        <v>13</v>
      </c>
      <c r="B28" s="1" t="s">
        <v>33</v>
      </c>
    </row>
    <row r="29" spans="1:2" ht="12.75" customHeight="1">
      <c r="A29" s="1" t="s">
        <v>4</v>
      </c>
      <c r="B29" s="1" t="s">
        <v>34</v>
      </c>
    </row>
    <row r="30" spans="1:2" ht="12.75" customHeight="1">
      <c r="A30" s="1" t="s">
        <v>0</v>
      </c>
      <c r="B30" s="1" t="s">
        <v>3</v>
      </c>
    </row>
    <row r="31" spans="1:2" ht="12.75" customHeight="1">
      <c r="A31" s="1" t="s">
        <v>16</v>
      </c>
      <c r="B31" s="1" t="s">
        <v>35</v>
      </c>
    </row>
    <row r="32" spans="1:2" ht="12.75" customHeight="1">
      <c r="A32" s="1" t="s">
        <v>13</v>
      </c>
      <c r="B32" s="1" t="s">
        <v>36</v>
      </c>
    </row>
    <row r="33" spans="1:2" ht="12.75" customHeight="1">
      <c r="A33" s="1" t="s">
        <v>13</v>
      </c>
      <c r="B33" s="1" t="s">
        <v>37</v>
      </c>
    </row>
    <row r="34" spans="1:2" ht="12.75" customHeight="1">
      <c r="A34" s="1" t="s">
        <v>4</v>
      </c>
      <c r="B34" s="1" t="s">
        <v>38</v>
      </c>
    </row>
    <row r="35" spans="1:2" ht="12.75" customHeight="1">
      <c r="A35" s="1" t="s">
        <v>13</v>
      </c>
      <c r="B35" s="1" t="s">
        <v>39</v>
      </c>
    </row>
    <row r="36" spans="1:2" ht="12.75" customHeight="1">
      <c r="A36" s="1" t="s">
        <v>0</v>
      </c>
      <c r="B36" s="1" t="s">
        <v>147</v>
      </c>
    </row>
    <row r="37" spans="1:2" ht="12.75" customHeight="1">
      <c r="A37" s="1" t="s">
        <v>0</v>
      </c>
      <c r="B37" s="1" t="s">
        <v>107</v>
      </c>
    </row>
    <row r="38" spans="1:2" ht="12.75" customHeight="1">
      <c r="A38" s="1" t="s">
        <v>13</v>
      </c>
      <c r="B38" s="1" t="s">
        <v>103</v>
      </c>
    </row>
    <row r="39" spans="1:2" ht="12.75" customHeight="1">
      <c r="A39" s="1" t="s">
        <v>4</v>
      </c>
      <c r="B39" s="1" t="s">
        <v>40</v>
      </c>
    </row>
    <row r="40" spans="1:2" ht="12.75" customHeight="1">
      <c r="A40" s="1" t="s">
        <v>4</v>
      </c>
      <c r="B40" s="1" t="s">
        <v>41</v>
      </c>
    </row>
    <row r="41" spans="1:2" ht="12.75" customHeight="1">
      <c r="A41" s="1" t="s">
        <v>13</v>
      </c>
      <c r="B41" s="1" t="s">
        <v>42</v>
      </c>
    </row>
    <row r="42" spans="1:2" ht="12.75" customHeight="1">
      <c r="A42" s="1" t="s">
        <v>0</v>
      </c>
      <c r="B42" s="1" t="s">
        <v>11</v>
      </c>
    </row>
    <row r="43" spans="1:2" ht="12.75" customHeight="1">
      <c r="A43" s="1" t="s">
        <v>0</v>
      </c>
      <c r="B43" s="1" t="s">
        <v>149</v>
      </c>
    </row>
    <row r="44" spans="1:2" ht="12.75" customHeight="1">
      <c r="A44" s="1" t="s">
        <v>4</v>
      </c>
      <c r="B44" s="1" t="s">
        <v>113</v>
      </c>
    </row>
    <row r="45" spans="1:2" ht="12.75" customHeight="1">
      <c r="A45" s="1" t="s">
        <v>16</v>
      </c>
      <c r="B45" s="1" t="s">
        <v>114</v>
      </c>
    </row>
    <row r="46" spans="1:2" ht="12.75" customHeight="1">
      <c r="A46" s="1" t="s">
        <v>0</v>
      </c>
      <c r="B46" s="1" t="s">
        <v>134</v>
      </c>
    </row>
    <row r="47" spans="1:2" ht="12.75" customHeight="1">
      <c r="A47" s="1" t="s">
        <v>16</v>
      </c>
      <c r="B47" s="1" t="s">
        <v>43</v>
      </c>
    </row>
    <row r="48" spans="1:2" ht="12.75" customHeight="1">
      <c r="A48" s="1" t="s">
        <v>13</v>
      </c>
      <c r="B48" s="1" t="s">
        <v>44</v>
      </c>
    </row>
    <row r="49" spans="1:2" ht="12.75" customHeight="1">
      <c r="A49" s="1" t="s">
        <v>0</v>
      </c>
      <c r="B49" s="1" t="s">
        <v>135</v>
      </c>
    </row>
    <row r="50" spans="1:2" ht="12.75" customHeight="1">
      <c r="A50" s="1" t="s">
        <v>4</v>
      </c>
      <c r="B50" s="1" t="s">
        <v>115</v>
      </c>
    </row>
    <row r="51" spans="1:2" ht="12.75" customHeight="1">
      <c r="A51" s="1" t="s">
        <v>0</v>
      </c>
      <c r="B51" s="1" t="s">
        <v>148</v>
      </c>
    </row>
    <row r="52" spans="1:2" ht="12.75" customHeight="1">
      <c r="A52" s="1" t="s">
        <v>16</v>
      </c>
      <c r="B52" s="1" t="s">
        <v>45</v>
      </c>
    </row>
    <row r="53" spans="1:2" ht="12.75" customHeight="1">
      <c r="A53" s="1" t="s">
        <v>16</v>
      </c>
      <c r="B53" s="1" t="s">
        <v>46</v>
      </c>
    </row>
    <row r="54" spans="1:2" ht="12.75" customHeight="1">
      <c r="A54" s="1" t="s">
        <v>0</v>
      </c>
      <c r="B54" s="1" t="s">
        <v>111</v>
      </c>
    </row>
    <row r="55" spans="1:2" ht="12.75" customHeight="1">
      <c r="A55" s="1" t="s">
        <v>13</v>
      </c>
      <c r="B55" s="1" t="s">
        <v>128</v>
      </c>
    </row>
    <row r="56" spans="1:2" ht="12.75" customHeight="1">
      <c r="A56" s="1" t="s">
        <v>13</v>
      </c>
      <c r="B56" s="1" t="s">
        <v>47</v>
      </c>
    </row>
    <row r="57" spans="1:2" ht="12.75" customHeight="1">
      <c r="A57" s="1" t="s">
        <v>4</v>
      </c>
      <c r="B57" s="1" t="s">
        <v>48</v>
      </c>
    </row>
    <row r="58" spans="1:2" ht="12.75" customHeight="1">
      <c r="A58" s="1" t="s">
        <v>13</v>
      </c>
      <c r="B58" s="1" t="s">
        <v>49</v>
      </c>
    </row>
    <row r="59" spans="1:2" ht="12.75" customHeight="1">
      <c r="A59" s="1" t="s">
        <v>16</v>
      </c>
      <c r="B59" s="1" t="s">
        <v>116</v>
      </c>
    </row>
    <row r="60" spans="1:2" ht="12.75" customHeight="1">
      <c r="A60" s="1" t="s">
        <v>13</v>
      </c>
      <c r="B60" s="1" t="s">
        <v>50</v>
      </c>
    </row>
    <row r="61" spans="1:2" ht="12.75" customHeight="1">
      <c r="A61" s="1" t="s">
        <v>4</v>
      </c>
      <c r="B61" s="1" t="s">
        <v>51</v>
      </c>
    </row>
    <row r="62" spans="1:2" ht="12.75" customHeight="1">
      <c r="A62" s="1" t="s">
        <v>0</v>
      </c>
      <c r="B62" s="1" t="s">
        <v>1</v>
      </c>
    </row>
    <row r="63" spans="1:2" ht="12.75" customHeight="1">
      <c r="A63" s="1" t="s">
        <v>4</v>
      </c>
      <c r="B63" s="1" t="s">
        <v>52</v>
      </c>
    </row>
    <row r="64" spans="1:2" ht="12.75" customHeight="1">
      <c r="A64" s="1" t="s">
        <v>13</v>
      </c>
      <c r="B64" s="1" t="s">
        <v>53</v>
      </c>
    </row>
    <row r="65" spans="1:2" ht="12.75" customHeight="1">
      <c r="A65" s="1" t="s">
        <v>13</v>
      </c>
      <c r="B65" s="1" t="s">
        <v>54</v>
      </c>
    </row>
    <row r="66" spans="1:2" ht="12.75" customHeight="1">
      <c r="A66" s="1" t="s">
        <v>4</v>
      </c>
      <c r="B66" s="1" t="s">
        <v>55</v>
      </c>
    </row>
    <row r="67" spans="1:2" ht="12.75" customHeight="1">
      <c r="A67" s="1" t="s">
        <v>13</v>
      </c>
      <c r="B67" s="1" t="s">
        <v>117</v>
      </c>
    </row>
    <row r="68" spans="1:2" ht="12.75" customHeight="1">
      <c r="A68" s="1" t="s">
        <v>4</v>
      </c>
      <c r="B68" s="1" t="s">
        <v>56</v>
      </c>
    </row>
    <row r="69" spans="1:2" ht="12.75" customHeight="1">
      <c r="A69" s="1" t="s">
        <v>13</v>
      </c>
      <c r="B69" s="1" t="s">
        <v>129</v>
      </c>
    </row>
    <row r="70" spans="1:2" ht="12.75" customHeight="1">
      <c r="A70" s="1" t="s">
        <v>0</v>
      </c>
      <c r="B70" s="1" t="s">
        <v>136</v>
      </c>
    </row>
    <row r="71" spans="1:2" ht="12.75" customHeight="1">
      <c r="A71" s="1" t="s">
        <v>0</v>
      </c>
      <c r="B71" s="1" t="s">
        <v>106</v>
      </c>
    </row>
    <row r="72" spans="1:2" ht="12.75" customHeight="1">
      <c r="A72" s="1" t="s">
        <v>4</v>
      </c>
      <c r="B72" s="1" t="s">
        <v>57</v>
      </c>
    </row>
    <row r="73" spans="1:2" ht="12.75" customHeight="1">
      <c r="A73" s="1" t="s">
        <v>16</v>
      </c>
      <c r="B73" s="1" t="s">
        <v>118</v>
      </c>
    </row>
    <row r="74" spans="1:2" ht="12.75" customHeight="1">
      <c r="A74" s="1" t="s">
        <v>16</v>
      </c>
      <c r="B74" s="1" t="s">
        <v>58</v>
      </c>
    </row>
    <row r="75" spans="1:2" ht="12.75" customHeight="1">
      <c r="A75" s="1" t="s">
        <v>4</v>
      </c>
      <c r="B75" s="1" t="s">
        <v>59</v>
      </c>
    </row>
    <row r="76" spans="1:2" ht="12.75" customHeight="1">
      <c r="A76" s="1" t="s">
        <v>4</v>
      </c>
      <c r="B76" s="1" t="s">
        <v>60</v>
      </c>
    </row>
    <row r="77" spans="1:2" ht="12.75" customHeight="1">
      <c r="A77" s="1" t="s">
        <v>0</v>
      </c>
      <c r="B77" s="1" t="s">
        <v>137</v>
      </c>
    </row>
    <row r="78" spans="1:2" ht="12.75" customHeight="1">
      <c r="A78" s="1" t="s">
        <v>13</v>
      </c>
      <c r="B78" s="1" t="s">
        <v>61</v>
      </c>
    </row>
    <row r="79" spans="1:2" ht="12.75" customHeight="1">
      <c r="A79" s="1" t="s">
        <v>13</v>
      </c>
      <c r="B79" s="1" t="s">
        <v>62</v>
      </c>
    </row>
    <row r="80" spans="1:2" ht="12.75" customHeight="1">
      <c r="A80" s="1" t="s">
        <v>0</v>
      </c>
      <c r="B80" s="1" t="s">
        <v>138</v>
      </c>
    </row>
    <row r="81" spans="1:2" ht="12.75" customHeight="1">
      <c r="A81" s="1" t="s">
        <v>4</v>
      </c>
      <c r="B81" s="1" t="s">
        <v>63</v>
      </c>
    </row>
    <row r="82" spans="1:2" ht="12.75" customHeight="1">
      <c r="A82" s="1" t="s">
        <v>16</v>
      </c>
      <c r="B82" s="1" t="s">
        <v>64</v>
      </c>
    </row>
    <row r="83" spans="1:2" ht="12.75" customHeight="1">
      <c r="A83" s="1" t="s">
        <v>16</v>
      </c>
      <c r="B83" s="1" t="s">
        <v>119</v>
      </c>
    </row>
    <row r="84" spans="1:2" ht="12.75" customHeight="1">
      <c r="A84" s="1" t="s">
        <v>16</v>
      </c>
      <c r="B84" s="1" t="s">
        <v>65</v>
      </c>
    </row>
    <row r="85" spans="1:2" ht="12.75" customHeight="1">
      <c r="A85" s="1" t="s">
        <v>0</v>
      </c>
      <c r="B85" s="1" t="s">
        <v>139</v>
      </c>
    </row>
    <row r="86" spans="1:2" ht="12.75" customHeight="1">
      <c r="A86" s="1" t="s">
        <v>0</v>
      </c>
      <c r="B86" s="1" t="s">
        <v>140</v>
      </c>
    </row>
    <row r="87" spans="1:2" ht="12.75" customHeight="1">
      <c r="A87" s="1" t="s">
        <v>0</v>
      </c>
      <c r="B87" s="1" t="s">
        <v>141</v>
      </c>
    </row>
    <row r="88" spans="1:2" ht="12.75" customHeight="1">
      <c r="A88" s="1" t="s">
        <v>0</v>
      </c>
      <c r="B88" s="1" t="s">
        <v>2</v>
      </c>
    </row>
    <row r="89" spans="1:2" ht="12.75" customHeight="1">
      <c r="A89" s="1" t="s">
        <v>4</v>
      </c>
      <c r="B89" s="1" t="s">
        <v>66</v>
      </c>
    </row>
    <row r="90" spans="1:2" ht="12.75" customHeight="1">
      <c r="A90" s="1" t="s">
        <v>13</v>
      </c>
      <c r="B90" s="1" t="s">
        <v>67</v>
      </c>
    </row>
    <row r="91" spans="1:2" ht="12.75" customHeight="1">
      <c r="A91" s="1" t="s">
        <v>13</v>
      </c>
      <c r="B91" s="1" t="s">
        <v>120</v>
      </c>
    </row>
    <row r="92" spans="1:2" ht="12.75" customHeight="1">
      <c r="A92" s="1" t="s">
        <v>13</v>
      </c>
      <c r="B92" s="1" t="s">
        <v>121</v>
      </c>
    </row>
    <row r="93" spans="1:2" ht="12.75" customHeight="1">
      <c r="A93" s="1" t="s">
        <v>13</v>
      </c>
      <c r="B93" s="1" t="s">
        <v>101</v>
      </c>
    </row>
    <row r="94" spans="1:2" ht="12.75" customHeight="1">
      <c r="A94" s="1" t="s">
        <v>4</v>
      </c>
      <c r="B94" s="1" t="s">
        <v>68</v>
      </c>
    </row>
    <row r="95" spans="1:2" ht="12.75" customHeight="1">
      <c r="A95" s="1" t="s">
        <v>0</v>
      </c>
      <c r="B95" s="1" t="s">
        <v>9</v>
      </c>
    </row>
    <row r="96" spans="1:2" ht="12.75" customHeight="1">
      <c r="A96" s="1" t="s">
        <v>13</v>
      </c>
      <c r="B96" s="1" t="s">
        <v>102</v>
      </c>
    </row>
    <row r="97" spans="1:2" ht="12.75" customHeight="1">
      <c r="A97" s="1" t="s">
        <v>4</v>
      </c>
      <c r="B97" s="1" t="s">
        <v>6</v>
      </c>
    </row>
    <row r="98" spans="1:2" ht="12.75" customHeight="1">
      <c r="A98" s="1" t="s">
        <v>4</v>
      </c>
      <c r="B98" s="1" t="s">
        <v>70</v>
      </c>
    </row>
    <row r="99" spans="1:2" ht="15">
      <c r="A99" s="1" t="s">
        <v>0</v>
      </c>
      <c r="B99" s="1" t="s">
        <v>150</v>
      </c>
    </row>
    <row r="100" spans="1:2" ht="12.75" customHeight="1">
      <c r="A100" s="1" t="s">
        <v>13</v>
      </c>
      <c r="B100" s="1" t="s">
        <v>71</v>
      </c>
    </row>
    <row r="101" spans="1:2" ht="12.75" customHeight="1">
      <c r="A101" s="1" t="s">
        <v>0</v>
      </c>
      <c r="B101" s="1" t="s">
        <v>104</v>
      </c>
    </row>
    <row r="102" spans="1:2" ht="12.75" customHeight="1">
      <c r="A102" s="1" t="s">
        <v>13</v>
      </c>
      <c r="B102" s="1" t="s">
        <v>99</v>
      </c>
    </row>
    <row r="103" spans="1:2" ht="12.75" customHeight="1">
      <c r="A103" s="1" t="s">
        <v>4</v>
      </c>
      <c r="B103" s="1" t="s">
        <v>69</v>
      </c>
    </row>
    <row r="104" spans="1:2" ht="12.75" customHeight="1">
      <c r="A104" s="1" t="s">
        <v>0</v>
      </c>
      <c r="B104" s="1" t="s">
        <v>142</v>
      </c>
    </row>
    <row r="105" spans="1:2" ht="12.75" customHeight="1">
      <c r="A105" s="1" t="s">
        <v>4</v>
      </c>
      <c r="B105" s="1" t="s">
        <v>72</v>
      </c>
    </row>
    <row r="106" spans="1:2" ht="12.75" customHeight="1">
      <c r="A106" s="1" t="s">
        <v>16</v>
      </c>
      <c r="B106" s="1" t="s">
        <v>122</v>
      </c>
    </row>
    <row r="107" spans="1:2" ht="12.75" customHeight="1">
      <c r="A107" s="1" t="s">
        <v>0</v>
      </c>
      <c r="B107" s="1" t="s">
        <v>143</v>
      </c>
    </row>
    <row r="108" spans="1:2" ht="12.75" customHeight="1">
      <c r="A108" s="1" t="s">
        <v>16</v>
      </c>
      <c r="B108" s="1" t="s">
        <v>73</v>
      </c>
    </row>
    <row r="109" spans="1:2" ht="12.75" customHeight="1">
      <c r="A109" s="1" t="s">
        <v>13</v>
      </c>
      <c r="B109" s="1" t="s">
        <v>74</v>
      </c>
    </row>
    <row r="110" spans="1:2" ht="12.75" customHeight="1">
      <c r="A110" s="1" t="s">
        <v>13</v>
      </c>
      <c r="B110" s="1" t="s">
        <v>75</v>
      </c>
    </row>
    <row r="111" spans="1:2" ht="12.75" customHeight="1">
      <c r="A111" s="1" t="s">
        <v>4</v>
      </c>
      <c r="B111" s="1" t="s">
        <v>76</v>
      </c>
    </row>
    <row r="112" spans="1:2" ht="12.75" customHeight="1">
      <c r="A112" s="1" t="s">
        <v>0</v>
      </c>
      <c r="B112" s="1" t="s">
        <v>144</v>
      </c>
    </row>
    <row r="113" spans="1:2" ht="12.75" customHeight="1">
      <c r="A113" s="1" t="s">
        <v>77</v>
      </c>
      <c r="B113" s="1" t="s">
        <v>78</v>
      </c>
    </row>
    <row r="114" spans="1:2" ht="12.75" customHeight="1">
      <c r="A114" s="1" t="s">
        <v>4</v>
      </c>
      <c r="B114" s="1" t="s">
        <v>79</v>
      </c>
    </row>
    <row r="115" spans="1:2" ht="12.75" customHeight="1">
      <c r="A115" s="1" t="s">
        <v>0</v>
      </c>
      <c r="B115" s="1" t="s">
        <v>10</v>
      </c>
    </row>
    <row r="116" spans="1:2" ht="12.75" customHeight="1">
      <c r="A116" s="1" t="s">
        <v>13</v>
      </c>
      <c r="B116" s="1" t="s">
        <v>105</v>
      </c>
    </row>
    <row r="117" spans="1:2" ht="12.75" customHeight="1">
      <c r="A117" s="1" t="s">
        <v>13</v>
      </c>
      <c r="B117" s="1" t="s">
        <v>80</v>
      </c>
    </row>
    <row r="118" spans="1:2" ht="12.75" customHeight="1">
      <c r="A118" s="1" t="s">
        <v>4</v>
      </c>
      <c r="B118" s="1" t="s">
        <v>123</v>
      </c>
    </row>
    <row r="119" spans="1:2" ht="12.75" customHeight="1">
      <c r="A119" s="1" t="s">
        <v>4</v>
      </c>
      <c r="B119" s="1" t="s">
        <v>81</v>
      </c>
    </row>
    <row r="120" spans="1:2" ht="12.75" customHeight="1">
      <c r="A120" s="1" t="s">
        <v>4</v>
      </c>
      <c r="B120" s="1" t="s">
        <v>82</v>
      </c>
    </row>
    <row r="121" spans="1:2" ht="12.75" customHeight="1">
      <c r="A121" s="1" t="s">
        <v>4</v>
      </c>
      <c r="B121" s="1" t="s">
        <v>83</v>
      </c>
    </row>
    <row r="122" spans="1:2" ht="12.75" customHeight="1">
      <c r="A122" s="1" t="s">
        <v>4</v>
      </c>
      <c r="B122" s="1" t="s">
        <v>5</v>
      </c>
    </row>
    <row r="123" spans="1:2" ht="12.75" customHeight="1">
      <c r="A123" s="1" t="s">
        <v>4</v>
      </c>
      <c r="B123" s="1" t="s">
        <v>84</v>
      </c>
    </row>
    <row r="124" spans="1:2" ht="12.75" customHeight="1">
      <c r="A124" s="1" t="s">
        <v>4</v>
      </c>
      <c r="B124" s="1" t="s">
        <v>85</v>
      </c>
    </row>
    <row r="125" spans="1:2" ht="12.75" customHeight="1">
      <c r="A125" s="1" t="s">
        <v>0</v>
      </c>
      <c r="B125" s="1" t="s">
        <v>145</v>
      </c>
    </row>
    <row r="126" spans="1:2" ht="12.75" customHeight="1">
      <c r="A126" s="1" t="s">
        <v>13</v>
      </c>
      <c r="B126" s="1" t="s">
        <v>86</v>
      </c>
    </row>
    <row r="127" spans="1:2" ht="12.75" customHeight="1">
      <c r="A127" s="1" t="s">
        <v>4</v>
      </c>
      <c r="B127" s="1" t="s">
        <v>87</v>
      </c>
    </row>
    <row r="128" spans="1:2" ht="12.75" customHeight="1">
      <c r="A128" s="1" t="s">
        <v>4</v>
      </c>
      <c r="B128" s="1" t="s">
        <v>88</v>
      </c>
    </row>
    <row r="129" spans="1:2" ht="12.75" customHeight="1">
      <c r="A129" s="1" t="s">
        <v>16</v>
      </c>
      <c r="B129" s="1" t="s">
        <v>89</v>
      </c>
    </row>
    <row r="130" spans="1:2" ht="12.75" customHeight="1">
      <c r="A130" s="1" t="s">
        <v>16</v>
      </c>
      <c r="B130" s="1" t="s">
        <v>90</v>
      </c>
    </row>
    <row r="131" spans="1:2" ht="12.75" customHeight="1">
      <c r="A131" s="1" t="s">
        <v>0</v>
      </c>
      <c r="B131" s="1" t="s">
        <v>146</v>
      </c>
    </row>
    <row r="132" spans="1:2" ht="12.75" customHeight="1">
      <c r="A132" s="1" t="s">
        <v>0</v>
      </c>
      <c r="B132" s="1" t="s">
        <v>12</v>
      </c>
    </row>
    <row r="133" spans="1:2" ht="12.75" customHeight="1">
      <c r="A133" s="1" t="s">
        <v>4</v>
      </c>
      <c r="B133" s="1" t="s">
        <v>91</v>
      </c>
    </row>
    <row r="134" spans="1:2" ht="12.75" customHeight="1">
      <c r="A134" s="1" t="s">
        <v>13</v>
      </c>
      <c r="B134" s="1" t="s">
        <v>92</v>
      </c>
    </row>
    <row r="135" spans="1:2" ht="12.75" customHeight="1">
      <c r="A135" s="1" t="s">
        <v>4</v>
      </c>
      <c r="B135" s="1" t="s">
        <v>124</v>
      </c>
    </row>
    <row r="136" spans="1:2" ht="12.75" customHeight="1">
      <c r="A136" s="1" t="s">
        <v>13</v>
      </c>
      <c r="B136" s="1" t="s">
        <v>93</v>
      </c>
    </row>
    <row r="137" spans="1:2" ht="12.75" customHeight="1">
      <c r="A137" s="1" t="s">
        <v>4</v>
      </c>
      <c r="B137" s="1" t="s">
        <v>109</v>
      </c>
    </row>
    <row r="138" spans="1:2" ht="12.75" customHeight="1">
      <c r="A138" s="1" t="s">
        <v>16</v>
      </c>
      <c r="B138" s="1" t="s">
        <v>94</v>
      </c>
    </row>
    <row r="139" spans="1:2" ht="12.75" customHeight="1">
      <c r="A139" s="1" t="s">
        <v>16</v>
      </c>
      <c r="B139" s="1" t="s">
        <v>95</v>
      </c>
    </row>
    <row r="140" spans="1:2" ht="12.75" customHeight="1">
      <c r="A140" s="1" t="s">
        <v>0</v>
      </c>
      <c r="B140" s="1" t="s">
        <v>108</v>
      </c>
    </row>
    <row r="141" spans="1:2" ht="12.75" customHeight="1">
      <c r="A141" s="1" t="s">
        <v>0</v>
      </c>
      <c r="B141" s="1" t="s">
        <v>8</v>
      </c>
    </row>
    <row r="142" spans="1:2" ht="12.75" customHeight="1">
      <c r="A142" s="1" t="s">
        <v>13</v>
      </c>
      <c r="B142" s="1" t="s">
        <v>96</v>
      </c>
    </row>
    <row r="143" spans="1:2" ht="12.75" customHeight="1">
      <c r="A143" s="1" t="s">
        <v>4</v>
      </c>
      <c r="B143" s="1" t="s">
        <v>125</v>
      </c>
    </row>
    <row r="144" spans="1:2" ht="12.75" customHeight="1">
      <c r="A144" s="1" t="s">
        <v>13</v>
      </c>
      <c r="B144" s="1" t="s">
        <v>126</v>
      </c>
    </row>
    <row r="145" spans="1:2" ht="12.75" customHeight="1">
      <c r="A145" s="1" t="s">
        <v>16</v>
      </c>
      <c r="B145" s="1" t="s">
        <v>127</v>
      </c>
    </row>
    <row r="146" spans="1:2" ht="12.75" customHeight="1">
      <c r="A146" s="1" t="s">
        <v>16</v>
      </c>
      <c r="B146" s="1" t="s">
        <v>97</v>
      </c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48"/>
  <sheetViews>
    <sheetView showGridLines="0" tabSelected="1" zoomScale="89" zoomScaleNormal="89" zoomScaleSheetLayoutView="80" zoomScalePageLayoutView="0" workbookViewId="0" topLeftCell="A1">
      <pane xSplit="6" ySplit="4" topLeftCell="G4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G1" sqref="BG1:BG16384"/>
    </sheetView>
  </sheetViews>
  <sheetFormatPr defaultColWidth="9.140625" defaultRowHeight="12.75"/>
  <cols>
    <col min="1" max="2" width="11.140625" style="0" bestFit="1" customWidth="1"/>
    <col min="3" max="3" width="20.28125" style="0" customWidth="1"/>
    <col min="4" max="4" width="4.57421875" style="4" customWidth="1"/>
    <col min="5" max="5" width="69.8515625" style="0" bestFit="1" customWidth="1"/>
    <col min="6" max="6" width="7.7109375" style="0" customWidth="1"/>
    <col min="7" max="40" width="3.00390625" style="0" customWidth="1"/>
    <col min="41" max="41" width="3.00390625" style="0" bestFit="1" customWidth="1"/>
    <col min="42" max="43" width="3.00390625" style="0" customWidth="1"/>
    <col min="44" max="44" width="3.00390625" style="0" bestFit="1" customWidth="1"/>
    <col min="45" max="48" width="3.00390625" style="0" customWidth="1"/>
    <col min="49" max="49" width="3.00390625" style="0" bestFit="1" customWidth="1"/>
    <col min="50" max="50" width="3.00390625" style="0" customWidth="1"/>
    <col min="51" max="54" width="3.140625" style="0" customWidth="1"/>
    <col min="55" max="56" width="3.140625" style="4" customWidth="1"/>
    <col min="57" max="57" width="3.7109375" style="0" customWidth="1"/>
    <col min="58" max="59" width="3.140625" style="0" customWidth="1"/>
    <col min="60" max="60" width="5.7109375" style="0" hidden="1" customWidth="1"/>
    <col min="61" max="61" width="8.140625" style="0" bestFit="1" customWidth="1"/>
    <col min="62" max="62" width="7.57421875" style="0" customWidth="1"/>
    <col min="63" max="63" width="7.00390625" style="0" customWidth="1"/>
    <col min="65" max="16384" width="9.140625" style="49" customWidth="1"/>
  </cols>
  <sheetData>
    <row r="1" spans="7:59" ht="12.75"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  <c r="BD1" s="51"/>
      <c r="BE1" s="50"/>
      <c r="BF1" s="50"/>
      <c r="BG1" s="52"/>
    </row>
    <row r="2" spans="7:164" s="4" customFormat="1" ht="51.75" customHeight="1">
      <c r="G2" s="53" t="s">
        <v>246</v>
      </c>
      <c r="H2" s="53" t="s">
        <v>246</v>
      </c>
      <c r="I2" s="53" t="s">
        <v>246</v>
      </c>
      <c r="J2" s="53" t="s">
        <v>246</v>
      </c>
      <c r="K2" s="53" t="s">
        <v>248</v>
      </c>
      <c r="L2" s="53" t="s">
        <v>246</v>
      </c>
      <c r="M2" s="53" t="s">
        <v>246</v>
      </c>
      <c r="N2" s="53" t="s">
        <v>246</v>
      </c>
      <c r="O2" s="53" t="s">
        <v>246</v>
      </c>
      <c r="P2" s="53" t="s">
        <v>248</v>
      </c>
      <c r="Q2" s="53" t="s">
        <v>246</v>
      </c>
      <c r="R2" s="53" t="s">
        <v>246</v>
      </c>
      <c r="S2" s="53" t="s">
        <v>246</v>
      </c>
      <c r="T2" s="53" t="s">
        <v>246</v>
      </c>
      <c r="U2" s="53" t="s">
        <v>246</v>
      </c>
      <c r="V2" s="53" t="s">
        <v>249</v>
      </c>
      <c r="W2" s="53" t="s">
        <v>248</v>
      </c>
      <c r="X2" s="53" t="s">
        <v>246</v>
      </c>
      <c r="Y2" s="53" t="s">
        <v>248</v>
      </c>
      <c r="Z2" s="53" t="s">
        <v>246</v>
      </c>
      <c r="AA2" s="53" t="s">
        <v>246</v>
      </c>
      <c r="AB2" s="53" t="s">
        <v>248</v>
      </c>
      <c r="AC2" s="53" t="s">
        <v>246</v>
      </c>
      <c r="AD2" s="53" t="s">
        <v>246</v>
      </c>
      <c r="AE2" s="53" t="s">
        <v>248</v>
      </c>
      <c r="AF2" s="53" t="s">
        <v>246</v>
      </c>
      <c r="AG2" s="53" t="s">
        <v>247</v>
      </c>
      <c r="AH2" s="53" t="s">
        <v>248</v>
      </c>
      <c r="AI2" s="53" t="s">
        <v>248</v>
      </c>
      <c r="AJ2" s="53" t="s">
        <v>246</v>
      </c>
      <c r="AK2" s="53" t="s">
        <v>247</v>
      </c>
      <c r="AL2" s="53" t="s">
        <v>246</v>
      </c>
      <c r="AM2" s="53" t="s">
        <v>246</v>
      </c>
      <c r="AN2" s="53" t="s">
        <v>246</v>
      </c>
      <c r="AO2" s="53" t="s">
        <v>246</v>
      </c>
      <c r="AP2" s="53" t="s">
        <v>246</v>
      </c>
      <c r="AQ2" s="53" t="s">
        <v>246</v>
      </c>
      <c r="AR2" s="53" t="s">
        <v>246</v>
      </c>
      <c r="AS2" s="53" t="s">
        <v>246</v>
      </c>
      <c r="AT2" s="53" t="s">
        <v>246</v>
      </c>
      <c r="AU2" s="53" t="s">
        <v>246</v>
      </c>
      <c r="AV2" s="53" t="s">
        <v>246</v>
      </c>
      <c r="AW2" s="53" t="s">
        <v>246</v>
      </c>
      <c r="AX2" s="53" t="s">
        <v>246</v>
      </c>
      <c r="AY2" s="53" t="s">
        <v>246</v>
      </c>
      <c r="AZ2" s="53" t="s">
        <v>246</v>
      </c>
      <c r="BA2" s="53" t="s">
        <v>246</v>
      </c>
      <c r="BB2" s="53" t="s">
        <v>248</v>
      </c>
      <c r="BC2" s="53" t="s">
        <v>246</v>
      </c>
      <c r="BD2" s="53" t="s">
        <v>246</v>
      </c>
      <c r="BE2" s="53" t="s">
        <v>248</v>
      </c>
      <c r="BF2" s="53" t="s">
        <v>248</v>
      </c>
      <c r="BG2" s="55" t="s">
        <v>246</v>
      </c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</row>
    <row r="3" spans="1:164" s="57" customFormat="1" ht="37.5" customHeight="1">
      <c r="A3" s="109" t="s">
        <v>151</v>
      </c>
      <c r="B3" s="111" t="s">
        <v>152</v>
      </c>
      <c r="C3" s="111" t="s">
        <v>153</v>
      </c>
      <c r="D3" s="112" t="s">
        <v>154</v>
      </c>
      <c r="E3" s="111" t="s">
        <v>155</v>
      </c>
      <c r="F3" s="111" t="s">
        <v>156</v>
      </c>
      <c r="G3" s="56" t="s">
        <v>13</v>
      </c>
      <c r="H3" s="56" t="s">
        <v>4</v>
      </c>
      <c r="I3" s="56" t="s">
        <v>16</v>
      </c>
      <c r="J3" s="56" t="s">
        <v>4</v>
      </c>
      <c r="K3" s="56" t="s">
        <v>0</v>
      </c>
      <c r="L3" s="56" t="s">
        <v>16</v>
      </c>
      <c r="M3" s="56" t="s">
        <v>4</v>
      </c>
      <c r="N3" s="56" t="s">
        <v>4</v>
      </c>
      <c r="O3" s="56" t="s">
        <v>4</v>
      </c>
      <c r="P3" s="56" t="s">
        <v>0</v>
      </c>
      <c r="Q3" s="56" t="s">
        <v>16</v>
      </c>
      <c r="R3" s="56" t="s">
        <v>4</v>
      </c>
      <c r="S3" s="56" t="s">
        <v>13</v>
      </c>
      <c r="T3" s="56" t="s">
        <v>4</v>
      </c>
      <c r="U3" s="56" t="s">
        <v>4</v>
      </c>
      <c r="V3" s="56" t="s">
        <v>4</v>
      </c>
      <c r="W3" s="56" t="s">
        <v>16</v>
      </c>
      <c r="X3" s="56" t="s">
        <v>16</v>
      </c>
      <c r="Y3" s="56" t="s">
        <v>4</v>
      </c>
      <c r="Z3" s="56" t="s">
        <v>16</v>
      </c>
      <c r="AA3" s="56" t="s">
        <v>16</v>
      </c>
      <c r="AB3" s="56" t="s">
        <v>13</v>
      </c>
      <c r="AC3" s="56" t="s">
        <v>4</v>
      </c>
      <c r="AD3" s="56" t="s">
        <v>4</v>
      </c>
      <c r="AE3" s="56" t="s">
        <v>16</v>
      </c>
      <c r="AF3" s="56" t="s">
        <v>16</v>
      </c>
      <c r="AG3" s="56" t="s">
        <v>4</v>
      </c>
      <c r="AH3" s="56" t="s">
        <v>16</v>
      </c>
      <c r="AI3" s="56" t="s">
        <v>13</v>
      </c>
      <c r="AJ3" s="56" t="s">
        <v>4</v>
      </c>
      <c r="AK3" s="56" t="s">
        <v>13</v>
      </c>
      <c r="AL3" s="56" t="s">
        <v>13</v>
      </c>
      <c r="AM3" s="56" t="s">
        <v>0</v>
      </c>
      <c r="AN3" s="56" t="s">
        <v>4</v>
      </c>
      <c r="AO3" s="56" t="s">
        <v>16</v>
      </c>
      <c r="AP3" s="56" t="s">
        <v>4</v>
      </c>
      <c r="AQ3" s="56" t="s">
        <v>4</v>
      </c>
      <c r="AR3" s="56" t="s">
        <v>4</v>
      </c>
      <c r="AS3" s="56" t="s">
        <v>13</v>
      </c>
      <c r="AT3" s="56" t="s">
        <v>13</v>
      </c>
      <c r="AU3" s="56" t="s">
        <v>4</v>
      </c>
      <c r="AV3" s="56" t="s">
        <v>4</v>
      </c>
      <c r="AW3" s="56" t="s">
        <v>0</v>
      </c>
      <c r="AX3" s="56" t="s">
        <v>16</v>
      </c>
      <c r="AY3" s="56" t="s">
        <v>16</v>
      </c>
      <c r="AZ3" s="56" t="s">
        <v>4</v>
      </c>
      <c r="BA3" s="56" t="s">
        <v>13</v>
      </c>
      <c r="BB3" s="56" t="s">
        <v>4</v>
      </c>
      <c r="BC3" s="56" t="s">
        <v>4</v>
      </c>
      <c r="BD3" s="56" t="s">
        <v>16</v>
      </c>
      <c r="BE3" s="56" t="s">
        <v>4</v>
      </c>
      <c r="BF3" s="56" t="s">
        <v>13</v>
      </c>
      <c r="BG3" s="56" t="s">
        <v>16</v>
      </c>
      <c r="BH3" s="117" t="s">
        <v>158</v>
      </c>
      <c r="BI3" s="117" t="s">
        <v>159</v>
      </c>
      <c r="BJ3" s="115" t="s">
        <v>161</v>
      </c>
      <c r="BK3" s="115" t="s">
        <v>157</v>
      </c>
      <c r="BL3" s="70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5"/>
      <c r="FE3" s="105"/>
      <c r="FF3" s="105"/>
      <c r="FG3" s="105"/>
      <c r="FH3" s="105"/>
    </row>
    <row r="4" spans="1:164" s="5" customFormat="1" ht="131.25" customHeight="1">
      <c r="A4" s="110"/>
      <c r="B4" s="112"/>
      <c r="C4" s="112"/>
      <c r="D4" s="112"/>
      <c r="E4" s="112"/>
      <c r="F4" s="112"/>
      <c r="G4" s="42" t="s">
        <v>98</v>
      </c>
      <c r="H4" s="42" t="s">
        <v>15</v>
      </c>
      <c r="I4" s="42" t="s">
        <v>17</v>
      </c>
      <c r="J4" s="42" t="s">
        <v>19</v>
      </c>
      <c r="K4" s="42" t="s">
        <v>162</v>
      </c>
      <c r="L4" s="42" t="s">
        <v>23</v>
      </c>
      <c r="M4" s="42" t="s">
        <v>29</v>
      </c>
      <c r="N4" s="42" t="s">
        <v>30</v>
      </c>
      <c r="O4" s="42" t="s">
        <v>32</v>
      </c>
      <c r="P4" s="42" t="s">
        <v>163</v>
      </c>
      <c r="Q4" s="42" t="s">
        <v>35</v>
      </c>
      <c r="R4" s="42" t="s">
        <v>38</v>
      </c>
      <c r="S4" s="42" t="s">
        <v>103</v>
      </c>
      <c r="T4" s="42" t="s">
        <v>40</v>
      </c>
      <c r="U4" s="54" t="s">
        <v>41</v>
      </c>
      <c r="V4" s="42" t="s">
        <v>113</v>
      </c>
      <c r="W4" s="42" t="s">
        <v>114</v>
      </c>
      <c r="X4" s="42" t="s">
        <v>43</v>
      </c>
      <c r="Y4" s="42" t="s">
        <v>115</v>
      </c>
      <c r="Z4" s="42" t="s">
        <v>45</v>
      </c>
      <c r="AA4" s="42" t="s">
        <v>46</v>
      </c>
      <c r="AB4" s="42" t="s">
        <v>111</v>
      </c>
      <c r="AC4" s="42" t="s">
        <v>48</v>
      </c>
      <c r="AD4" s="54" t="s">
        <v>52</v>
      </c>
      <c r="AE4" s="54" t="s">
        <v>118</v>
      </c>
      <c r="AF4" s="42" t="s">
        <v>58</v>
      </c>
      <c r="AG4" s="42" t="s">
        <v>60</v>
      </c>
      <c r="AH4" s="42" t="s">
        <v>119</v>
      </c>
      <c r="AI4" s="42" t="s">
        <v>120</v>
      </c>
      <c r="AJ4" s="42" t="s">
        <v>68</v>
      </c>
      <c r="AK4" s="42" t="s">
        <v>102</v>
      </c>
      <c r="AL4" s="42" t="s">
        <v>71</v>
      </c>
      <c r="AM4" s="42" t="s">
        <v>104</v>
      </c>
      <c r="AN4" s="42" t="s">
        <v>69</v>
      </c>
      <c r="AO4" s="42" t="s">
        <v>73</v>
      </c>
      <c r="AP4" s="42" t="s">
        <v>76</v>
      </c>
      <c r="AQ4" s="42" t="s">
        <v>78</v>
      </c>
      <c r="AR4" s="42" t="s">
        <v>79</v>
      </c>
      <c r="AS4" s="42" t="s">
        <v>105</v>
      </c>
      <c r="AT4" s="42" t="s">
        <v>80</v>
      </c>
      <c r="AU4" s="42" t="s">
        <v>82</v>
      </c>
      <c r="AV4" s="42" t="s">
        <v>87</v>
      </c>
      <c r="AW4" s="42" t="s">
        <v>164</v>
      </c>
      <c r="AX4" s="54" t="s">
        <v>89</v>
      </c>
      <c r="AY4" s="42" t="s">
        <v>90</v>
      </c>
      <c r="AZ4" s="42" t="s">
        <v>91</v>
      </c>
      <c r="BA4" s="42" t="s">
        <v>92</v>
      </c>
      <c r="BB4" s="42" t="s">
        <v>124</v>
      </c>
      <c r="BC4" s="42" t="s">
        <v>109</v>
      </c>
      <c r="BD4" s="42" t="s">
        <v>94</v>
      </c>
      <c r="BE4" s="42" t="s">
        <v>125</v>
      </c>
      <c r="BF4" s="42" t="s">
        <v>126</v>
      </c>
      <c r="BG4" s="42" t="s">
        <v>97</v>
      </c>
      <c r="BH4" s="118"/>
      <c r="BI4" s="119"/>
      <c r="BJ4" s="116"/>
      <c r="BK4" s="11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</row>
    <row r="5" spans="1:164" s="6" customFormat="1" ht="15" customHeight="1" thickBot="1">
      <c r="A5" s="43">
        <v>42778</v>
      </c>
      <c r="B5" s="44">
        <v>42778</v>
      </c>
      <c r="C5" s="45" t="s">
        <v>165</v>
      </c>
      <c r="D5" s="46" t="s">
        <v>166</v>
      </c>
      <c r="E5" s="45" t="s">
        <v>167</v>
      </c>
      <c r="F5" s="45" t="s">
        <v>168</v>
      </c>
      <c r="G5" s="47"/>
      <c r="H5" s="47"/>
      <c r="I5" s="64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59" t="s">
        <v>245</v>
      </c>
      <c r="W5" s="47"/>
      <c r="X5" s="47"/>
      <c r="Y5" s="59" t="s">
        <v>217</v>
      </c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59" t="s">
        <v>217</v>
      </c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8"/>
      <c r="BH5" s="83" t="str">
        <f>IF(COUNTIF(G5:BG5,"P")&gt;0,"OK","--")</f>
        <v>OK</v>
      </c>
      <c r="BI5" s="94">
        <f>1+(B5-A5)</f>
        <v>1</v>
      </c>
      <c r="BJ5" s="77">
        <f>COUNTA(G5:BG5)</f>
        <v>3</v>
      </c>
      <c r="BK5" s="78">
        <f>BI5*BJ5</f>
        <v>3</v>
      </c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</row>
    <row r="6" spans="1:164" s="8" customFormat="1" ht="33.75" customHeight="1" thickBot="1">
      <c r="A6" s="9">
        <v>42805</v>
      </c>
      <c r="B6" s="10">
        <v>42806</v>
      </c>
      <c r="C6" s="11" t="s">
        <v>174</v>
      </c>
      <c r="D6" s="12" t="s">
        <v>175</v>
      </c>
      <c r="E6" s="11" t="s">
        <v>172</v>
      </c>
      <c r="F6" s="11" t="s">
        <v>171</v>
      </c>
      <c r="G6" s="13" t="s">
        <v>217</v>
      </c>
      <c r="H6" s="13"/>
      <c r="I6" s="65"/>
      <c r="J6" s="13"/>
      <c r="K6" s="13"/>
      <c r="L6" s="13"/>
      <c r="M6" s="13"/>
      <c r="N6" s="13"/>
      <c r="O6" s="13"/>
      <c r="P6" s="13"/>
      <c r="Q6" s="13" t="s">
        <v>217</v>
      </c>
      <c r="R6" s="13"/>
      <c r="S6" s="13"/>
      <c r="T6" s="13"/>
      <c r="U6" s="13"/>
      <c r="V6" s="58"/>
      <c r="W6" s="13"/>
      <c r="X6" s="13"/>
      <c r="Y6" s="58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 t="s">
        <v>217</v>
      </c>
      <c r="AN6" s="58"/>
      <c r="AO6" s="13"/>
      <c r="AP6" s="13"/>
      <c r="AQ6" s="13"/>
      <c r="AR6" s="13" t="s">
        <v>245</v>
      </c>
      <c r="AS6" s="13"/>
      <c r="AT6" s="13"/>
      <c r="AU6" s="13"/>
      <c r="AV6" s="13"/>
      <c r="AW6" s="13" t="s">
        <v>217</v>
      </c>
      <c r="AX6" s="13"/>
      <c r="AY6" s="13"/>
      <c r="AZ6" s="13" t="s">
        <v>217</v>
      </c>
      <c r="BA6" s="13"/>
      <c r="BB6" s="13"/>
      <c r="BC6" s="13"/>
      <c r="BD6" s="13"/>
      <c r="BE6" s="13"/>
      <c r="BF6" s="13"/>
      <c r="BG6" s="14"/>
      <c r="BH6" s="84" t="str">
        <f>IF(COUNTIF(G6:BG6,"P")&gt;0,"OK","--")</f>
        <v>OK</v>
      </c>
      <c r="BI6" s="95">
        <f>1+(B6-A6)</f>
        <v>2</v>
      </c>
      <c r="BJ6" s="79">
        <f>COUNTA(G6:BG6)</f>
        <v>6</v>
      </c>
      <c r="BK6" s="80">
        <f>BI6*BJ6</f>
        <v>12</v>
      </c>
      <c r="BL6" s="71" t="s">
        <v>250</v>
      </c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</row>
    <row r="7" spans="1:164" s="7" customFormat="1" ht="30.75" customHeight="1" thickBot="1">
      <c r="A7" s="15">
        <v>42812</v>
      </c>
      <c r="B7" s="16">
        <v>42813</v>
      </c>
      <c r="C7" s="17" t="s">
        <v>169</v>
      </c>
      <c r="D7" s="18" t="s">
        <v>166</v>
      </c>
      <c r="E7" s="17" t="s">
        <v>170</v>
      </c>
      <c r="F7" s="17" t="s">
        <v>171</v>
      </c>
      <c r="G7" s="19"/>
      <c r="H7" s="19"/>
      <c r="I7" s="66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 t="s">
        <v>245</v>
      </c>
      <c r="AP7" s="19"/>
      <c r="AQ7" s="19"/>
      <c r="AR7" s="19"/>
      <c r="AS7" s="19"/>
      <c r="AT7" s="19"/>
      <c r="AU7" s="19"/>
      <c r="AV7" s="19"/>
      <c r="AW7" s="19"/>
      <c r="AX7" s="19"/>
      <c r="AY7" s="19" t="s">
        <v>217</v>
      </c>
      <c r="AZ7" s="19"/>
      <c r="BA7" s="19"/>
      <c r="BB7" s="19"/>
      <c r="BC7" s="19"/>
      <c r="BD7" s="19" t="s">
        <v>217</v>
      </c>
      <c r="BE7" s="19"/>
      <c r="BF7" s="19"/>
      <c r="BG7" s="20"/>
      <c r="BH7" s="84" t="str">
        <f>IF(COUNTIF(G7:BG7,"P")&gt;0,"OK","--")</f>
        <v>OK</v>
      </c>
      <c r="BI7" s="94">
        <f>1+(B7-A7)</f>
        <v>2</v>
      </c>
      <c r="BJ7" s="77">
        <f>COUNTA(G7:BG7)</f>
        <v>3</v>
      </c>
      <c r="BK7" s="78">
        <f>BI7*BJ7</f>
        <v>6</v>
      </c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</row>
    <row r="8" spans="1:164" s="6" customFormat="1" ht="15" customHeight="1" thickBot="1">
      <c r="A8" s="21">
        <v>42827</v>
      </c>
      <c r="B8" s="22">
        <v>42827</v>
      </c>
      <c r="C8" s="23" t="s">
        <v>176</v>
      </c>
      <c r="D8" s="24" t="s">
        <v>166</v>
      </c>
      <c r="E8" s="23" t="s">
        <v>177</v>
      </c>
      <c r="F8" s="23" t="s">
        <v>168</v>
      </c>
      <c r="G8" s="19"/>
      <c r="H8" s="19"/>
      <c r="I8" s="19" t="s">
        <v>217</v>
      </c>
      <c r="J8" s="19"/>
      <c r="K8" s="19"/>
      <c r="L8" s="19" t="s">
        <v>217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69" t="s">
        <v>245</v>
      </c>
      <c r="BE8" s="19"/>
      <c r="BF8" s="19"/>
      <c r="BG8" s="20"/>
      <c r="BH8" s="84" t="str">
        <f>IF(COUNTIF(G8:BG8,"P")&gt;0,"OK","--")</f>
        <v>OK</v>
      </c>
      <c r="BI8" s="94">
        <f>1+(B8-A8)</f>
        <v>1</v>
      </c>
      <c r="BJ8" s="77">
        <f>COUNTA(G8:BG8)</f>
        <v>3</v>
      </c>
      <c r="BK8" s="78">
        <f>BI8*BJ8</f>
        <v>3</v>
      </c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</row>
    <row r="9" spans="1:164" s="8" customFormat="1" ht="26.25" thickBot="1">
      <c r="A9" s="9">
        <v>42826</v>
      </c>
      <c r="B9" s="10">
        <v>42827</v>
      </c>
      <c r="C9" s="11" t="s">
        <v>178</v>
      </c>
      <c r="D9" s="12" t="s">
        <v>175</v>
      </c>
      <c r="E9" s="40" t="s">
        <v>172</v>
      </c>
      <c r="F9" s="11" t="s">
        <v>173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 t="s">
        <v>217</v>
      </c>
      <c r="T9" s="13"/>
      <c r="U9" s="13"/>
      <c r="V9" s="13"/>
      <c r="W9" s="13"/>
      <c r="X9" s="13"/>
      <c r="Y9" s="13"/>
      <c r="Z9" s="13"/>
      <c r="AA9" s="13"/>
      <c r="AB9" s="13" t="s">
        <v>217</v>
      </c>
      <c r="AC9" s="13"/>
      <c r="AD9" s="13"/>
      <c r="AE9" s="13"/>
      <c r="AF9" s="13" t="s">
        <v>217</v>
      </c>
      <c r="AG9" s="13"/>
      <c r="AH9" s="13"/>
      <c r="AI9" s="13"/>
      <c r="AJ9" s="13"/>
      <c r="AK9" s="13"/>
      <c r="AL9" s="13"/>
      <c r="AM9" s="13"/>
      <c r="AN9" s="13"/>
      <c r="AO9" s="13" t="s">
        <v>217</v>
      </c>
      <c r="AP9" s="13"/>
      <c r="AQ9" s="13"/>
      <c r="AR9" s="13"/>
      <c r="AS9" s="13" t="s">
        <v>217</v>
      </c>
      <c r="AT9" s="13"/>
      <c r="AU9" s="13"/>
      <c r="AV9" s="13"/>
      <c r="AW9" s="13"/>
      <c r="AX9" s="13"/>
      <c r="AY9" s="13"/>
      <c r="AZ9" s="13"/>
      <c r="BA9" s="13"/>
      <c r="BB9" s="13" t="s">
        <v>217</v>
      </c>
      <c r="BC9" s="13"/>
      <c r="BD9" s="67"/>
      <c r="BE9" s="13"/>
      <c r="BF9" s="13" t="s">
        <v>245</v>
      </c>
      <c r="BG9" s="14"/>
      <c r="BH9" s="85" t="str">
        <f>IF(COUNTIF(G9:BG9,"P")&gt;0,"OK","--")</f>
        <v>OK</v>
      </c>
      <c r="BI9" s="95">
        <f>1+(B9-A9)</f>
        <v>2</v>
      </c>
      <c r="BJ9" s="79">
        <f>COUNTA(G9:BG9)</f>
        <v>7</v>
      </c>
      <c r="BK9" s="80">
        <f>BI9*BJ9</f>
        <v>14</v>
      </c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</row>
    <row r="10" spans="1:164" s="7" customFormat="1" ht="25.5">
      <c r="A10" s="15">
        <v>42833</v>
      </c>
      <c r="B10" s="16">
        <v>42834</v>
      </c>
      <c r="C10" s="17" t="s">
        <v>179</v>
      </c>
      <c r="D10" s="18" t="s">
        <v>166</v>
      </c>
      <c r="E10" s="41" t="s">
        <v>252</v>
      </c>
      <c r="F10" s="17" t="s">
        <v>180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72"/>
      <c r="AN10" s="19" t="s">
        <v>245</v>
      </c>
      <c r="AO10" s="19"/>
      <c r="AP10" s="19"/>
      <c r="AQ10" s="19"/>
      <c r="AR10" s="69" t="s">
        <v>217</v>
      </c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 t="s">
        <v>217</v>
      </c>
      <c r="BF10" s="19"/>
      <c r="BG10" s="20"/>
      <c r="BH10" s="86" t="str">
        <f>IF(COUNTIF(G10:BG10,"P")&gt;0,"OK","--")</f>
        <v>OK</v>
      </c>
      <c r="BI10" s="94">
        <f>1+(B10-A10)</f>
        <v>2</v>
      </c>
      <c r="BJ10" s="77">
        <f>COUNTA(G10:BG10)</f>
        <v>3</v>
      </c>
      <c r="BK10" s="78">
        <f>BI10*BJ10</f>
        <v>6</v>
      </c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</row>
    <row r="11" spans="1:164" s="8" customFormat="1" ht="26.25" thickBot="1">
      <c r="A11" s="9">
        <v>42833</v>
      </c>
      <c r="B11" s="10">
        <v>42834</v>
      </c>
      <c r="C11" s="11" t="s">
        <v>174</v>
      </c>
      <c r="D11" s="12" t="s">
        <v>175</v>
      </c>
      <c r="E11" s="11" t="s">
        <v>233</v>
      </c>
      <c r="F11" s="11" t="s">
        <v>168</v>
      </c>
      <c r="G11" s="13" t="s">
        <v>217</v>
      </c>
      <c r="H11" s="13"/>
      <c r="I11" s="13"/>
      <c r="J11" s="13"/>
      <c r="K11" s="13" t="s">
        <v>217</v>
      </c>
      <c r="L11" s="13"/>
      <c r="M11" s="13"/>
      <c r="N11" s="13"/>
      <c r="O11" s="13"/>
      <c r="P11" s="13" t="s">
        <v>217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 t="s">
        <v>217</v>
      </c>
      <c r="AD11" s="13"/>
      <c r="AE11" s="13"/>
      <c r="AF11" s="13"/>
      <c r="AG11" s="13"/>
      <c r="AH11" s="13"/>
      <c r="AI11" s="13" t="s">
        <v>217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217</v>
      </c>
      <c r="AX11" s="13"/>
      <c r="AY11" s="13"/>
      <c r="AZ11" s="13" t="s">
        <v>245</v>
      </c>
      <c r="BA11" s="13"/>
      <c r="BB11" s="13"/>
      <c r="BC11" s="13"/>
      <c r="BD11" s="13"/>
      <c r="BE11" s="13"/>
      <c r="BF11" s="13"/>
      <c r="BG11" s="14"/>
      <c r="BH11" s="87" t="str">
        <f>IF(COUNTIF(G11:BG11,"P")&gt;0,"OK","--")</f>
        <v>OK</v>
      </c>
      <c r="BI11" s="95">
        <f>1+(B11-A11)</f>
        <v>2</v>
      </c>
      <c r="BJ11" s="79">
        <f>COUNTA(G11:BG11)</f>
        <v>7</v>
      </c>
      <c r="BK11" s="80">
        <f>BI11*BJ11</f>
        <v>14</v>
      </c>
      <c r="BL11" s="8" t="s">
        <v>264</v>
      </c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</row>
    <row r="12" spans="1:164" s="7" customFormat="1" ht="26.25" thickBot="1">
      <c r="A12" s="15">
        <v>42847</v>
      </c>
      <c r="B12" s="16">
        <v>42848</v>
      </c>
      <c r="C12" s="17" t="s">
        <v>181</v>
      </c>
      <c r="D12" s="18" t="s">
        <v>166</v>
      </c>
      <c r="E12" s="17" t="s">
        <v>234</v>
      </c>
      <c r="F12" s="17" t="s">
        <v>182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69" t="s">
        <v>217</v>
      </c>
      <c r="S12" s="19"/>
      <c r="T12" s="19"/>
      <c r="U12" s="19"/>
      <c r="V12" s="19"/>
      <c r="W12" s="19"/>
      <c r="X12" s="19"/>
      <c r="Y12" s="69" t="s">
        <v>245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69" t="s">
        <v>217</v>
      </c>
      <c r="BC12" s="19"/>
      <c r="BD12" s="19"/>
      <c r="BE12" s="19"/>
      <c r="BF12" s="19"/>
      <c r="BG12" s="20"/>
      <c r="BH12" s="84" t="str">
        <f>IF(COUNTIF(G12:BG12,"P")&gt;0,"OK","--")</f>
        <v>OK</v>
      </c>
      <c r="BI12" s="94">
        <f>1+(B12-A12)</f>
        <v>2</v>
      </c>
      <c r="BJ12" s="77">
        <f>COUNTA(G12:BG12)</f>
        <v>3</v>
      </c>
      <c r="BK12" s="78">
        <f>BI12*BJ12</f>
        <v>6</v>
      </c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</row>
    <row r="13" spans="1:164" s="7" customFormat="1" ht="15.75" customHeight="1">
      <c r="A13" s="15">
        <v>42854</v>
      </c>
      <c r="B13" s="16">
        <v>42854</v>
      </c>
      <c r="C13" s="17" t="s">
        <v>184</v>
      </c>
      <c r="D13" s="18" t="s">
        <v>166</v>
      </c>
      <c r="E13" s="17" t="s">
        <v>183</v>
      </c>
      <c r="F13" s="17" t="s">
        <v>185</v>
      </c>
      <c r="G13" s="19"/>
      <c r="H13" s="19"/>
      <c r="I13" s="69" t="s">
        <v>245</v>
      </c>
      <c r="J13" s="19"/>
      <c r="K13" s="19"/>
      <c r="L13" s="69" t="s">
        <v>217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73" t="s">
        <v>217</v>
      </c>
      <c r="BH13" s="86" t="str">
        <f>IF(COUNTIF(G13:BG13,"P")&gt;0,"OK","--")</f>
        <v>OK</v>
      </c>
      <c r="BI13" s="94">
        <f>1+(B13-A13)</f>
        <v>1</v>
      </c>
      <c r="BJ13" s="77">
        <f>COUNTA(G13:BG13)</f>
        <v>3</v>
      </c>
      <c r="BK13" s="78">
        <f>BI13*BJ13</f>
        <v>3</v>
      </c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</row>
    <row r="14" spans="1:164" s="31" customFormat="1" ht="20.25" customHeight="1">
      <c r="A14" s="25">
        <v>42854</v>
      </c>
      <c r="B14" s="26">
        <v>42855</v>
      </c>
      <c r="C14" s="27" t="s">
        <v>184</v>
      </c>
      <c r="D14" s="28" t="s">
        <v>175</v>
      </c>
      <c r="E14" s="27" t="s">
        <v>186</v>
      </c>
      <c r="F14" s="27" t="s">
        <v>185</v>
      </c>
      <c r="G14" s="29"/>
      <c r="H14" s="29"/>
      <c r="I14" s="29" t="s">
        <v>245</v>
      </c>
      <c r="J14" s="29"/>
      <c r="K14" s="29"/>
      <c r="L14" s="29" t="s">
        <v>217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 t="s">
        <v>217</v>
      </c>
      <c r="AB14" s="29" t="s">
        <v>217</v>
      </c>
      <c r="AC14" s="29"/>
      <c r="AD14" s="29"/>
      <c r="AE14" s="29"/>
      <c r="AF14" s="29"/>
      <c r="AG14" s="29"/>
      <c r="AH14" s="29" t="s">
        <v>217</v>
      </c>
      <c r="AI14" s="29"/>
      <c r="AJ14" s="29"/>
      <c r="AK14" s="29"/>
      <c r="AL14" s="29"/>
      <c r="AM14" s="29"/>
      <c r="AN14" s="29"/>
      <c r="AO14" s="29" t="s">
        <v>217</v>
      </c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 t="s">
        <v>217</v>
      </c>
      <c r="BE14" s="29"/>
      <c r="BF14" s="29"/>
      <c r="BG14" s="30" t="s">
        <v>217</v>
      </c>
      <c r="BH14" s="88" t="str">
        <f>IF(COUNTIF(G14:BG14,"P")&gt;0,"OK","--")</f>
        <v>OK</v>
      </c>
      <c r="BI14" s="96">
        <f>1+(B14-A14)</f>
        <v>2</v>
      </c>
      <c r="BJ14" s="75">
        <f>COUNTA(G14:BG14)</f>
        <v>8</v>
      </c>
      <c r="BK14" s="76">
        <f>BI14*BJ14</f>
        <v>16</v>
      </c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</row>
    <row r="15" spans="1:164" s="7" customFormat="1" ht="25.5">
      <c r="A15" s="15">
        <v>42861</v>
      </c>
      <c r="B15" s="16">
        <v>42862</v>
      </c>
      <c r="C15" s="17" t="s">
        <v>254</v>
      </c>
      <c r="D15" s="18" t="s">
        <v>166</v>
      </c>
      <c r="E15" s="17" t="s">
        <v>235</v>
      </c>
      <c r="F15" s="17" t="s">
        <v>188</v>
      </c>
      <c r="G15" s="19"/>
      <c r="H15" s="19"/>
      <c r="I15" s="19"/>
      <c r="J15" s="19"/>
      <c r="K15" s="19"/>
      <c r="L15" s="19"/>
      <c r="M15" s="19"/>
      <c r="N15" s="19"/>
      <c r="O15" s="19" t="s">
        <v>245</v>
      </c>
      <c r="P15" s="19"/>
      <c r="Q15" s="19"/>
      <c r="R15" s="19" t="s">
        <v>217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 t="s">
        <v>217</v>
      </c>
      <c r="BF15" s="19"/>
      <c r="BG15" s="20"/>
      <c r="BH15" s="88" t="str">
        <f>IF(COUNTIF(J15:BG15,"P")&gt;0,"OK","--")</f>
        <v>OK</v>
      </c>
      <c r="BI15" s="94">
        <f>1+(B15-A15)</f>
        <v>2</v>
      </c>
      <c r="BJ15" s="77">
        <f>COUNTA(G15:BG15)</f>
        <v>3</v>
      </c>
      <c r="BK15" s="78">
        <f>BI15*BJ15</f>
        <v>6</v>
      </c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</row>
    <row r="16" spans="1:164" s="8" customFormat="1" ht="26.25" thickBot="1">
      <c r="A16" s="9">
        <v>42861</v>
      </c>
      <c r="B16" s="10">
        <v>42862</v>
      </c>
      <c r="C16" s="11" t="s">
        <v>253</v>
      </c>
      <c r="D16" s="12" t="s">
        <v>175</v>
      </c>
      <c r="E16" s="11" t="s">
        <v>187</v>
      </c>
      <c r="F16" s="11" t="s">
        <v>173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 t="s">
        <v>217</v>
      </c>
      <c r="T16" s="13" t="s">
        <v>217</v>
      </c>
      <c r="U16" s="13"/>
      <c r="V16" s="13" t="s">
        <v>245</v>
      </c>
      <c r="W16" s="13"/>
      <c r="X16" s="13"/>
      <c r="Y16" s="13"/>
      <c r="Z16" s="13"/>
      <c r="AA16" s="13"/>
      <c r="AB16" s="13" t="s">
        <v>217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 t="s">
        <v>217</v>
      </c>
      <c r="AP16" s="13"/>
      <c r="AQ16" s="13"/>
      <c r="AR16" s="13"/>
      <c r="AS16" s="13" t="s">
        <v>217</v>
      </c>
      <c r="AT16" s="13"/>
      <c r="AU16" s="13"/>
      <c r="AV16" s="13"/>
      <c r="AW16" s="13"/>
      <c r="AX16" s="13"/>
      <c r="AY16" s="13"/>
      <c r="AZ16" s="13"/>
      <c r="BA16" s="13"/>
      <c r="BB16" s="13" t="s">
        <v>217</v>
      </c>
      <c r="BC16" s="13"/>
      <c r="BD16" s="13"/>
      <c r="BE16" s="13"/>
      <c r="BF16" s="13"/>
      <c r="BG16" s="14"/>
      <c r="BH16" s="87" t="str">
        <f>IF(COUNTIF(J16:BG16,"P")&gt;0,"OK","--")</f>
        <v>OK</v>
      </c>
      <c r="BI16" s="95">
        <f>1+(B16-A16)</f>
        <v>2</v>
      </c>
      <c r="BJ16" s="79">
        <f>COUNTA(G16:BG16)</f>
        <v>7</v>
      </c>
      <c r="BK16" s="80">
        <f>BI16*BJ16</f>
        <v>14</v>
      </c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</row>
    <row r="17" spans="1:164" s="8" customFormat="1" ht="39" thickBot="1">
      <c r="A17" s="9">
        <v>42868</v>
      </c>
      <c r="B17" s="10">
        <v>42869</v>
      </c>
      <c r="C17" s="11" t="s">
        <v>189</v>
      </c>
      <c r="D17" s="12" t="s">
        <v>175</v>
      </c>
      <c r="E17" s="11" t="s">
        <v>187</v>
      </c>
      <c r="F17" s="11" t="s">
        <v>190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 t="s">
        <v>245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 t="s">
        <v>217</v>
      </c>
      <c r="AN17" s="13"/>
      <c r="AO17" s="13" t="s">
        <v>217</v>
      </c>
      <c r="AP17" s="13"/>
      <c r="AQ17" s="13"/>
      <c r="AR17" s="13" t="s">
        <v>217</v>
      </c>
      <c r="AS17" s="13"/>
      <c r="AT17" s="13"/>
      <c r="AU17" s="13"/>
      <c r="AV17" s="13"/>
      <c r="AW17" s="13"/>
      <c r="AX17" s="13"/>
      <c r="AY17" s="13" t="s">
        <v>217</v>
      </c>
      <c r="AZ17" s="13"/>
      <c r="BA17" s="13"/>
      <c r="BB17" s="13"/>
      <c r="BC17" s="13"/>
      <c r="BD17" s="13" t="s">
        <v>217</v>
      </c>
      <c r="BE17" s="13"/>
      <c r="BF17" s="13"/>
      <c r="BG17" s="14"/>
      <c r="BH17" s="85" t="str">
        <f>IF(COUNTIF(J17:BG17,"P")&gt;0,"OK","--")</f>
        <v>OK</v>
      </c>
      <c r="BI17" s="95">
        <f>1+(B17-A17)</f>
        <v>2</v>
      </c>
      <c r="BJ17" s="79">
        <f>COUNTA(G17:BG17)</f>
        <v>6</v>
      </c>
      <c r="BK17" s="80">
        <f>BI17*BJ17</f>
        <v>12</v>
      </c>
      <c r="BL17" s="71" t="s">
        <v>265</v>
      </c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</row>
    <row r="18" spans="1:164" s="31" customFormat="1" ht="31.5" customHeight="1" thickBot="1">
      <c r="A18" s="25">
        <v>42875</v>
      </c>
      <c r="B18" s="26">
        <v>42876</v>
      </c>
      <c r="C18" s="27" t="s">
        <v>193</v>
      </c>
      <c r="D18" s="28" t="s">
        <v>175</v>
      </c>
      <c r="E18" s="27" t="s">
        <v>194</v>
      </c>
      <c r="F18" s="27" t="s">
        <v>190</v>
      </c>
      <c r="G18" s="61"/>
      <c r="H18" s="29"/>
      <c r="I18" s="29" t="s">
        <v>217</v>
      </c>
      <c r="J18" s="29"/>
      <c r="K18" s="29"/>
      <c r="L18" s="29" t="s">
        <v>217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 t="s">
        <v>217</v>
      </c>
      <c r="X18" s="29"/>
      <c r="Y18" s="29"/>
      <c r="Z18" s="29"/>
      <c r="AA18" s="29" t="s">
        <v>217</v>
      </c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 t="s">
        <v>245</v>
      </c>
      <c r="AP18" s="29"/>
      <c r="AQ18" s="29"/>
      <c r="AR18" s="29"/>
      <c r="AS18" s="29"/>
      <c r="AT18" s="29" t="s">
        <v>217</v>
      </c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 t="s">
        <v>217</v>
      </c>
      <c r="BG18" s="30"/>
      <c r="BH18" s="89" t="str">
        <f>IF(COUNTIF(J18:BG18,"P")&gt;0,"OK","--")</f>
        <v>OK</v>
      </c>
      <c r="BI18" s="96">
        <f>1+(B18-A18)</f>
        <v>2</v>
      </c>
      <c r="BJ18" s="75">
        <f>COUNTA(G18:BG18)</f>
        <v>7</v>
      </c>
      <c r="BK18" s="76">
        <f>BI18*BJ18</f>
        <v>14</v>
      </c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</row>
    <row r="19" spans="1:164" s="7" customFormat="1" ht="25.5">
      <c r="A19" s="15">
        <v>42882</v>
      </c>
      <c r="B19" s="16">
        <v>42883</v>
      </c>
      <c r="C19" s="17" t="s">
        <v>191</v>
      </c>
      <c r="D19" s="18" t="s">
        <v>166</v>
      </c>
      <c r="E19" s="17" t="s">
        <v>236</v>
      </c>
      <c r="F19" s="17" t="s">
        <v>192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 t="s">
        <v>217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 t="s">
        <v>217</v>
      </c>
      <c r="AG19" s="19"/>
      <c r="AH19" s="6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69" t="s">
        <v>217</v>
      </c>
      <c r="BF19" s="19"/>
      <c r="BG19" s="20" t="s">
        <v>245</v>
      </c>
      <c r="BH19" s="86" t="str">
        <f>IF(COUNTIF(J19:BG19,"P")&gt;0,"OK","--")</f>
        <v>OK</v>
      </c>
      <c r="BI19" s="94">
        <f>1+(B19-A19)</f>
        <v>2</v>
      </c>
      <c r="BJ19" s="77">
        <f>COUNTA(G19:BG19)</f>
        <v>4</v>
      </c>
      <c r="BK19" s="78">
        <f>BI19*BJ19</f>
        <v>8</v>
      </c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</row>
    <row r="20" spans="1:164" s="8" customFormat="1" ht="26.25" thickBot="1">
      <c r="A20" s="9">
        <v>42882</v>
      </c>
      <c r="B20" s="10">
        <v>42883</v>
      </c>
      <c r="C20" s="11" t="s">
        <v>255</v>
      </c>
      <c r="D20" s="12" t="s">
        <v>175</v>
      </c>
      <c r="E20" s="11" t="s">
        <v>237</v>
      </c>
      <c r="F20" s="11" t="s">
        <v>173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 t="s">
        <v>217</v>
      </c>
      <c r="T20" s="13"/>
      <c r="U20" s="13"/>
      <c r="V20" s="13" t="s">
        <v>217</v>
      </c>
      <c r="W20" s="13"/>
      <c r="X20" s="13"/>
      <c r="Y20" s="13" t="s">
        <v>217</v>
      </c>
      <c r="Z20" s="13"/>
      <c r="AA20" s="13"/>
      <c r="AB20" s="13" t="s">
        <v>217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 t="s">
        <v>245</v>
      </c>
      <c r="AO20" s="13"/>
      <c r="AP20" s="13"/>
      <c r="AQ20" s="13"/>
      <c r="AR20" s="13"/>
      <c r="AS20" s="13" t="s">
        <v>217</v>
      </c>
      <c r="AT20" s="13"/>
      <c r="AU20" s="13"/>
      <c r="AV20" s="13"/>
      <c r="AW20" s="13"/>
      <c r="AX20" s="13"/>
      <c r="AY20" s="13"/>
      <c r="AZ20" s="13"/>
      <c r="BA20" s="13"/>
      <c r="BB20" s="13" t="s">
        <v>217</v>
      </c>
      <c r="BC20" s="13"/>
      <c r="BD20" s="13"/>
      <c r="BE20" s="13"/>
      <c r="BF20" s="13"/>
      <c r="BG20" s="14"/>
      <c r="BH20" s="90" t="str">
        <f>IF(COUNTIF(J20:BG20,"P")&gt;0,"OK","--")</f>
        <v>OK</v>
      </c>
      <c r="BI20" s="95">
        <f>1+(B20-A20)</f>
        <v>2</v>
      </c>
      <c r="BJ20" s="79">
        <f>COUNTA(G20:BG20)</f>
        <v>7</v>
      </c>
      <c r="BK20" s="102">
        <f>BI20*BJ20</f>
        <v>14</v>
      </c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</row>
    <row r="21" spans="1:164" s="7" customFormat="1" ht="26.25" thickBot="1">
      <c r="A21" s="15">
        <v>42896</v>
      </c>
      <c r="B21" s="16">
        <v>42897</v>
      </c>
      <c r="C21" s="17" t="s">
        <v>256</v>
      </c>
      <c r="D21" s="18" t="s">
        <v>166</v>
      </c>
      <c r="E21" s="17" t="s">
        <v>238</v>
      </c>
      <c r="F21" s="17" t="s">
        <v>180</v>
      </c>
      <c r="G21" s="6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 t="s">
        <v>217</v>
      </c>
      <c r="AZ21" s="19"/>
      <c r="BA21" s="19"/>
      <c r="BB21" s="19"/>
      <c r="BC21" s="19"/>
      <c r="BD21" s="19" t="s">
        <v>245</v>
      </c>
      <c r="BE21" s="19" t="s">
        <v>217</v>
      </c>
      <c r="BF21" s="19"/>
      <c r="BG21" s="20"/>
      <c r="BH21" s="84" t="str">
        <f>IF(COUNTIF(J21:BG21,"P")&gt;0,"OK","--")</f>
        <v>OK</v>
      </c>
      <c r="BI21" s="94">
        <f>1+(B21-A21)</f>
        <v>2</v>
      </c>
      <c r="BJ21" s="77">
        <f>COUNTA(G21:BG21)</f>
        <v>3</v>
      </c>
      <c r="BK21" s="78">
        <f>BI21*BJ21</f>
        <v>6</v>
      </c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</row>
    <row r="22" spans="1:164" s="7" customFormat="1" ht="18.75" customHeight="1">
      <c r="A22" s="34">
        <v>42902</v>
      </c>
      <c r="B22" s="35">
        <v>42904</v>
      </c>
      <c r="C22" s="36" t="s">
        <v>215</v>
      </c>
      <c r="D22" s="37" t="s">
        <v>175</v>
      </c>
      <c r="E22" s="36" t="s">
        <v>216</v>
      </c>
      <c r="F22" s="36"/>
      <c r="G22" s="62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 t="s">
        <v>217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9"/>
      <c r="BH22" s="86" t="str">
        <f>IF(COUNTIF(J22:BG22,"P")&gt;0,"OK","--")</f>
        <v>--</v>
      </c>
      <c r="BI22" s="97">
        <f>1+(B22-A22)</f>
        <v>3</v>
      </c>
      <c r="BJ22" s="101">
        <f>COUNTA(G22:BG22)</f>
        <v>1</v>
      </c>
      <c r="BK22" s="81">
        <f>BI22*BJ22</f>
        <v>3</v>
      </c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</row>
    <row r="23" spans="1:164" s="7" customFormat="1" ht="26.25" thickBot="1">
      <c r="A23" s="15">
        <v>42903</v>
      </c>
      <c r="B23" s="16">
        <v>42904</v>
      </c>
      <c r="C23" s="17" t="s">
        <v>195</v>
      </c>
      <c r="D23" s="18" t="s">
        <v>166</v>
      </c>
      <c r="E23" s="17" t="s">
        <v>239</v>
      </c>
      <c r="F23" s="17" t="s">
        <v>196</v>
      </c>
      <c r="G23" s="6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 t="s">
        <v>217</v>
      </c>
      <c r="S23" s="19"/>
      <c r="T23" s="19"/>
      <c r="U23" s="19"/>
      <c r="V23" s="19"/>
      <c r="W23" s="19" t="s">
        <v>217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 t="s">
        <v>245</v>
      </c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0"/>
      <c r="BH23" s="91" t="str">
        <f>IF(COUNTIF(J23:BG23,"P")&gt;0,"OK","--")</f>
        <v>OK</v>
      </c>
      <c r="BI23" s="94">
        <f>1+(B23-A23)</f>
        <v>2</v>
      </c>
      <c r="BJ23" s="77">
        <f>COUNTA(G23:BG23)</f>
        <v>3</v>
      </c>
      <c r="BK23" s="78">
        <f>BI23*BJ23</f>
        <v>6</v>
      </c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</row>
    <row r="24" spans="1:164" s="7" customFormat="1" ht="18.75" customHeight="1">
      <c r="A24" s="34">
        <v>42909</v>
      </c>
      <c r="B24" s="35">
        <v>42911</v>
      </c>
      <c r="C24" s="36" t="s">
        <v>231</v>
      </c>
      <c r="D24" s="37" t="s">
        <v>175</v>
      </c>
      <c r="E24" s="36" t="s">
        <v>218</v>
      </c>
      <c r="F24" s="36"/>
      <c r="G24" s="62"/>
      <c r="H24" s="38"/>
      <c r="I24" s="38"/>
      <c r="J24" s="38"/>
      <c r="K24" s="38"/>
      <c r="L24" s="38" t="s">
        <v>217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9"/>
      <c r="BH24" s="86" t="str">
        <f>IF(COUNTIF(J24:BG24,"P")&gt;0,"OK","--")</f>
        <v>--</v>
      </c>
      <c r="BI24" s="97">
        <f>1+(B24-A24)</f>
        <v>3</v>
      </c>
      <c r="BJ24" s="101">
        <f>COUNTA(G24:BG24)</f>
        <v>1</v>
      </c>
      <c r="BK24" s="81">
        <f>BI24*BJ24</f>
        <v>3</v>
      </c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</row>
    <row r="25" spans="1:164" s="8" customFormat="1" ht="24.75" customHeight="1" thickBot="1">
      <c r="A25" s="9">
        <v>42910</v>
      </c>
      <c r="B25" s="10">
        <v>42911</v>
      </c>
      <c r="C25" s="11" t="s">
        <v>257</v>
      </c>
      <c r="D25" s="12" t="s">
        <v>175</v>
      </c>
      <c r="E25" s="11" t="s">
        <v>172</v>
      </c>
      <c r="F25" s="11" t="s">
        <v>251</v>
      </c>
      <c r="G25" s="63"/>
      <c r="H25" s="13"/>
      <c r="I25" s="13"/>
      <c r="J25" s="13"/>
      <c r="K25" s="13" t="s">
        <v>217</v>
      </c>
      <c r="L25" s="13"/>
      <c r="M25" s="13" t="s">
        <v>217</v>
      </c>
      <c r="N25" s="13" t="s">
        <v>217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 t="s">
        <v>245</v>
      </c>
      <c r="AD25" s="13"/>
      <c r="AE25" s="13"/>
      <c r="AF25" s="13"/>
      <c r="AG25" s="13"/>
      <c r="AH25" s="13"/>
      <c r="AI25" s="13" t="s">
        <v>217</v>
      </c>
      <c r="AJ25" s="13" t="s">
        <v>217</v>
      </c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 t="s">
        <v>217</v>
      </c>
      <c r="AX25" s="13"/>
      <c r="AY25" s="13"/>
      <c r="AZ25" s="13" t="s">
        <v>217</v>
      </c>
      <c r="BA25" s="13"/>
      <c r="BB25" s="13"/>
      <c r="BC25" s="13"/>
      <c r="BD25" s="13"/>
      <c r="BE25" s="13"/>
      <c r="BF25" s="13"/>
      <c r="BG25" s="14"/>
      <c r="BH25" s="87" t="str">
        <f>IF(COUNTIF(J25:BG25,"P")&gt;0,"OK","--")</f>
        <v>OK</v>
      </c>
      <c r="BI25" s="95">
        <f>1+(B25-A25)</f>
        <v>2</v>
      </c>
      <c r="BJ25" s="79">
        <f>COUNTA(G25:BG25)</f>
        <v>8</v>
      </c>
      <c r="BK25" s="80">
        <f>BI25*BJ25</f>
        <v>16</v>
      </c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</row>
    <row r="26" spans="1:164" s="7" customFormat="1" ht="18.75" customHeight="1">
      <c r="A26" s="34">
        <v>42916</v>
      </c>
      <c r="B26" s="35">
        <v>42918</v>
      </c>
      <c r="C26" s="36" t="s">
        <v>219</v>
      </c>
      <c r="D26" s="37" t="s">
        <v>175</v>
      </c>
      <c r="E26" s="36" t="s">
        <v>220</v>
      </c>
      <c r="F26" s="36"/>
      <c r="G26" s="38"/>
      <c r="H26" s="38"/>
      <c r="I26" s="38" t="s">
        <v>217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9"/>
      <c r="BH26" s="88" t="str">
        <f>IF(COUNTIF(J26:BG26,"P")&gt;0,"OK","--")</f>
        <v>--</v>
      </c>
      <c r="BI26" s="97">
        <f>1+(B26-A26)</f>
        <v>3</v>
      </c>
      <c r="BJ26" s="101">
        <f>COUNTA(G26:BG26)</f>
        <v>1</v>
      </c>
      <c r="BK26" s="81">
        <f>BI26*BJ26</f>
        <v>3</v>
      </c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</row>
    <row r="27" spans="1:164" s="7" customFormat="1" ht="26.25" thickBot="1">
      <c r="A27" s="15">
        <v>42917</v>
      </c>
      <c r="B27" s="16">
        <v>42918</v>
      </c>
      <c r="C27" s="17" t="s">
        <v>258</v>
      </c>
      <c r="D27" s="18" t="s">
        <v>166</v>
      </c>
      <c r="E27" s="17" t="s">
        <v>240</v>
      </c>
      <c r="F27" s="17" t="s">
        <v>180</v>
      </c>
      <c r="G27" s="19"/>
      <c r="H27" s="19"/>
      <c r="I27" s="19"/>
      <c r="J27" s="19" t="s">
        <v>217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217</v>
      </c>
      <c r="AN27" s="19"/>
      <c r="AO27" s="19"/>
      <c r="AP27" s="19"/>
      <c r="AQ27" s="19"/>
      <c r="AR27" s="19" t="s">
        <v>245</v>
      </c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20"/>
      <c r="BH27" s="91" t="str">
        <f>IF(COUNTIF(J27:BG27,"P")&gt;0,"OK","--")</f>
        <v>OK</v>
      </c>
      <c r="BI27" s="94">
        <f>1+(B27-A27)</f>
        <v>2</v>
      </c>
      <c r="BJ27" s="77">
        <f>COUNTA(G27:BG27)</f>
        <v>3</v>
      </c>
      <c r="BK27" s="78">
        <f>BI27*BJ27</f>
        <v>6</v>
      </c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</row>
    <row r="28" spans="1:164" s="7" customFormat="1" ht="26.25" thickBot="1">
      <c r="A28" s="15">
        <v>42924</v>
      </c>
      <c r="B28" s="16">
        <v>42925</v>
      </c>
      <c r="C28" s="17" t="s">
        <v>259</v>
      </c>
      <c r="D28" s="18" t="s">
        <v>166</v>
      </c>
      <c r="E28" s="17" t="s">
        <v>241</v>
      </c>
      <c r="F28" s="17" t="s">
        <v>196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 t="s">
        <v>217</v>
      </c>
      <c r="S28" s="19"/>
      <c r="T28" s="19"/>
      <c r="U28" s="19"/>
      <c r="V28" s="19"/>
      <c r="W28" s="19"/>
      <c r="X28" s="19"/>
      <c r="Y28" s="69" t="s">
        <v>245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 t="s">
        <v>217</v>
      </c>
      <c r="BC28" s="19"/>
      <c r="BD28" s="19"/>
      <c r="BE28" s="19" t="s">
        <v>217</v>
      </c>
      <c r="BF28" s="19"/>
      <c r="BG28" s="20"/>
      <c r="BH28" s="84" t="str">
        <f>IF(COUNTIF(J28:BG28,"P")&gt;0,"OK","--")</f>
        <v>OK</v>
      </c>
      <c r="BI28" s="94">
        <f>1+(B28-A28)</f>
        <v>2</v>
      </c>
      <c r="BJ28" s="77">
        <f>COUNTA(G28:BG28)</f>
        <v>4</v>
      </c>
      <c r="BK28" s="78">
        <f>BI28*BJ28</f>
        <v>8</v>
      </c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</row>
    <row r="29" spans="1:164" s="31" customFormat="1" ht="31.5" customHeight="1" thickBot="1">
      <c r="A29" s="25">
        <v>42924</v>
      </c>
      <c r="B29" s="26">
        <v>42925</v>
      </c>
      <c r="C29" s="27" t="s">
        <v>260</v>
      </c>
      <c r="D29" s="28" t="s">
        <v>175</v>
      </c>
      <c r="E29" s="27" t="s">
        <v>197</v>
      </c>
      <c r="F29" s="27" t="s">
        <v>198</v>
      </c>
      <c r="G29" s="29"/>
      <c r="H29" s="29"/>
      <c r="I29" s="29" t="s">
        <v>217</v>
      </c>
      <c r="J29" s="29"/>
      <c r="K29" s="29"/>
      <c r="L29" s="29" t="s">
        <v>245</v>
      </c>
      <c r="M29" s="29"/>
      <c r="N29" s="29"/>
      <c r="O29" s="29"/>
      <c r="P29" s="29"/>
      <c r="Q29" s="29"/>
      <c r="R29" s="29"/>
      <c r="S29" s="29"/>
      <c r="T29" s="29" t="s">
        <v>217</v>
      </c>
      <c r="U29" s="29"/>
      <c r="V29" s="29"/>
      <c r="W29" s="29" t="s">
        <v>217</v>
      </c>
      <c r="X29" s="29"/>
      <c r="Y29" s="29"/>
      <c r="Z29" s="29"/>
      <c r="AA29" s="29" t="s">
        <v>217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 t="s">
        <v>217</v>
      </c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 t="s">
        <v>217</v>
      </c>
      <c r="BE29" s="29"/>
      <c r="BF29" s="29" t="s">
        <v>217</v>
      </c>
      <c r="BG29" s="30"/>
      <c r="BH29" s="89" t="str">
        <f>IF(COUNTIF(J29:BG29,"P")&gt;0,"OK","--")</f>
        <v>OK</v>
      </c>
      <c r="BI29" s="96">
        <f>1+(B29-A29)</f>
        <v>2</v>
      </c>
      <c r="BJ29" s="75">
        <f>COUNTA(G29:BG29)</f>
        <v>8</v>
      </c>
      <c r="BK29" s="76">
        <f>BI29*BJ29</f>
        <v>16</v>
      </c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</row>
    <row r="30" spans="1:164" s="7" customFormat="1" ht="30.75" customHeight="1">
      <c r="A30" s="15">
        <v>42931</v>
      </c>
      <c r="B30" s="16">
        <v>42932</v>
      </c>
      <c r="C30" s="17" t="s">
        <v>261</v>
      </c>
      <c r="D30" s="18" t="s">
        <v>166</v>
      </c>
      <c r="E30" s="17" t="s">
        <v>199</v>
      </c>
      <c r="F30" s="17" t="s">
        <v>171</v>
      </c>
      <c r="G30" s="19"/>
      <c r="H30" s="19"/>
      <c r="I30" s="19"/>
      <c r="J30" s="19"/>
      <c r="K30" s="19"/>
      <c r="L30" s="19"/>
      <c r="M30" s="19" t="s">
        <v>217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 t="s">
        <v>245</v>
      </c>
      <c r="AD30" s="19"/>
      <c r="AE30" s="19"/>
      <c r="AF30" s="19"/>
      <c r="AG30" s="19"/>
      <c r="AH30" s="19"/>
      <c r="AI30" s="19"/>
      <c r="AJ30" s="19" t="s">
        <v>217</v>
      </c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20"/>
      <c r="BH30" s="86" t="str">
        <f>IF(COUNTIF(J30:BG30,"P")&gt;0,"OK","--")</f>
        <v>OK</v>
      </c>
      <c r="BI30" s="94">
        <f>1+(B30-A30)</f>
        <v>2</v>
      </c>
      <c r="BJ30" s="77">
        <f>COUNTA(G30:BG30)</f>
        <v>3</v>
      </c>
      <c r="BK30" s="78">
        <f aca="true" t="shared" si="0" ref="BK30:BK40">BI30*BJ30</f>
        <v>6</v>
      </c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</row>
    <row r="31" spans="1:164" s="8" customFormat="1" ht="25.5">
      <c r="A31" s="9">
        <v>42931</v>
      </c>
      <c r="B31" s="10">
        <v>42932</v>
      </c>
      <c r="C31" s="11" t="s">
        <v>200</v>
      </c>
      <c r="D31" s="12" t="s">
        <v>175</v>
      </c>
      <c r="E31" s="11" t="s">
        <v>242</v>
      </c>
      <c r="F31" s="11" t="s">
        <v>173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 t="s">
        <v>217</v>
      </c>
      <c r="T31" s="13"/>
      <c r="U31" s="13"/>
      <c r="V31" s="13" t="s">
        <v>217</v>
      </c>
      <c r="W31" s="13"/>
      <c r="X31" s="13"/>
      <c r="Y31" s="13" t="s">
        <v>245</v>
      </c>
      <c r="Z31" s="13"/>
      <c r="AA31" s="13"/>
      <c r="AB31" s="13" t="s">
        <v>217</v>
      </c>
      <c r="AC31" s="13"/>
      <c r="AD31" s="13"/>
      <c r="AE31" s="13"/>
      <c r="AF31" s="13"/>
      <c r="AG31" s="13"/>
      <c r="AH31" s="13" t="s">
        <v>217</v>
      </c>
      <c r="AI31" s="13"/>
      <c r="AJ31" s="13"/>
      <c r="AK31" s="13"/>
      <c r="AL31" s="13"/>
      <c r="AM31" s="13"/>
      <c r="AN31" s="13" t="s">
        <v>217</v>
      </c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4" t="s">
        <v>217</v>
      </c>
      <c r="BH31" s="90" t="str">
        <f>IF(COUNTIF(J31:BG31,"P")&gt;0,"OK","--")</f>
        <v>OK</v>
      </c>
      <c r="BI31" s="95">
        <f>1+(B31-A31)</f>
        <v>2</v>
      </c>
      <c r="BJ31" s="79">
        <f>COUNTA(G31:BG31)</f>
        <v>7</v>
      </c>
      <c r="BK31" s="80">
        <f t="shared" si="0"/>
        <v>14</v>
      </c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</row>
    <row r="32" spans="1:164" s="7" customFormat="1" ht="18.75" customHeight="1" thickBot="1">
      <c r="A32" s="34">
        <v>42934</v>
      </c>
      <c r="B32" s="35">
        <v>42939</v>
      </c>
      <c r="C32" s="36" t="s">
        <v>221</v>
      </c>
      <c r="D32" s="37" t="s">
        <v>175</v>
      </c>
      <c r="E32" s="36" t="s">
        <v>222</v>
      </c>
      <c r="F32" s="36"/>
      <c r="G32" s="38"/>
      <c r="H32" s="38"/>
      <c r="I32" s="38"/>
      <c r="J32" s="38"/>
      <c r="K32" s="38"/>
      <c r="L32" s="38" t="s">
        <v>217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9"/>
      <c r="BH32" s="91" t="str">
        <f>IF(COUNTIF(J32:BG32,"P")&gt;0,"OK","--")</f>
        <v>--</v>
      </c>
      <c r="BI32" s="97">
        <f>1+(B32-A32)</f>
        <v>6</v>
      </c>
      <c r="BJ32" s="101">
        <f>COUNTA(G32:BG32)</f>
        <v>1</v>
      </c>
      <c r="BK32" s="81">
        <f t="shared" si="0"/>
        <v>6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</row>
    <row r="33" spans="1:164" s="7" customFormat="1" ht="25.5">
      <c r="A33" s="15">
        <v>42952</v>
      </c>
      <c r="B33" s="16">
        <v>42953</v>
      </c>
      <c r="C33" s="17" t="s">
        <v>262</v>
      </c>
      <c r="D33" s="18" t="s">
        <v>166</v>
      </c>
      <c r="E33" s="17" t="s">
        <v>243</v>
      </c>
      <c r="F33" s="17" t="s">
        <v>196</v>
      </c>
      <c r="G33" s="19"/>
      <c r="H33" s="19"/>
      <c r="I33" s="19"/>
      <c r="J33" s="19"/>
      <c r="K33" s="19"/>
      <c r="L33" s="19"/>
      <c r="M33" s="19"/>
      <c r="N33" s="19"/>
      <c r="O33" s="19" t="s">
        <v>217</v>
      </c>
      <c r="P33" s="19"/>
      <c r="Q33" s="19"/>
      <c r="R33" s="19" t="s">
        <v>217</v>
      </c>
      <c r="S33" s="19"/>
      <c r="T33" s="19"/>
      <c r="U33" s="19"/>
      <c r="V33" s="19"/>
      <c r="W33" s="19" t="s">
        <v>217</v>
      </c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 t="s">
        <v>245</v>
      </c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20"/>
      <c r="BH33" s="86" t="str">
        <f>IF(COUNTIF(J33:BG33,"P")&gt;0,"OK","--")</f>
        <v>OK</v>
      </c>
      <c r="BI33" s="94">
        <f>1+(B33-A33)</f>
        <v>2</v>
      </c>
      <c r="BJ33" s="77">
        <f>COUNTA(G33:BG33)</f>
        <v>4</v>
      </c>
      <c r="BK33" s="78">
        <f t="shared" si="0"/>
        <v>8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</row>
    <row r="34" spans="1:164" s="7" customFormat="1" ht="18.75" customHeight="1" thickBot="1">
      <c r="A34" s="34">
        <v>42965</v>
      </c>
      <c r="B34" s="35">
        <v>42968</v>
      </c>
      <c r="C34" s="36" t="s">
        <v>229</v>
      </c>
      <c r="D34" s="37" t="s">
        <v>175</v>
      </c>
      <c r="E34" s="36" t="s">
        <v>230</v>
      </c>
      <c r="F34" s="36"/>
      <c r="G34" s="38"/>
      <c r="H34" s="38"/>
      <c r="I34" s="38" t="s">
        <v>217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9"/>
      <c r="BH34" s="91" t="str">
        <f>IF(COUNTIF(J34:BG34,"P")&gt;0,"OK","--")</f>
        <v>--</v>
      </c>
      <c r="BI34" s="97">
        <f>1+(B34-A34)</f>
        <v>4</v>
      </c>
      <c r="BJ34" s="101">
        <f>COUNTA(G34:BG34)</f>
        <v>1</v>
      </c>
      <c r="BK34" s="81">
        <f t="shared" si="0"/>
        <v>4</v>
      </c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</row>
    <row r="35" spans="1:164" s="8" customFormat="1" ht="18" customHeight="1">
      <c r="A35" s="9">
        <v>42973</v>
      </c>
      <c r="B35" s="10">
        <v>42973</v>
      </c>
      <c r="C35" s="11" t="s">
        <v>184</v>
      </c>
      <c r="D35" s="12" t="s">
        <v>175</v>
      </c>
      <c r="E35" s="32" t="s">
        <v>201</v>
      </c>
      <c r="F35" s="11" t="s">
        <v>175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 t="s">
        <v>217</v>
      </c>
      <c r="T35" s="13"/>
      <c r="U35" s="13"/>
      <c r="V35" s="13"/>
      <c r="W35" s="13" t="s">
        <v>217</v>
      </c>
      <c r="X35" s="13"/>
      <c r="Y35" s="13"/>
      <c r="Z35" s="13"/>
      <c r="AA35" s="13"/>
      <c r="AB35" s="13" t="s">
        <v>217</v>
      </c>
      <c r="AC35" s="13" t="s">
        <v>217</v>
      </c>
      <c r="AD35" s="13"/>
      <c r="AE35" s="13"/>
      <c r="AF35" s="13"/>
      <c r="AG35" s="13"/>
      <c r="AH35" s="13" t="s">
        <v>217</v>
      </c>
      <c r="AI35" s="13" t="s">
        <v>217</v>
      </c>
      <c r="AJ35" s="13"/>
      <c r="AK35" s="13"/>
      <c r="AL35" s="13"/>
      <c r="AM35" s="13"/>
      <c r="AN35" s="13"/>
      <c r="AO35" s="13" t="s">
        <v>217</v>
      </c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 t="s">
        <v>217</v>
      </c>
      <c r="BE35" s="13"/>
      <c r="BF35" s="13"/>
      <c r="BG35" s="14"/>
      <c r="BH35" s="92" t="str">
        <f>IF(COUNTIF(J35:BG35,"P")&gt;0,"OK","--")</f>
        <v>--</v>
      </c>
      <c r="BI35" s="95">
        <f>1+(B35-A35)</f>
        <v>1</v>
      </c>
      <c r="BJ35" s="79">
        <f>COUNTA(G35:BG35)</f>
        <v>8</v>
      </c>
      <c r="BK35" s="80">
        <f t="shared" si="0"/>
        <v>8</v>
      </c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</row>
    <row r="36" spans="1:164" s="7" customFormat="1" ht="18" customHeight="1">
      <c r="A36" s="15">
        <v>42974</v>
      </c>
      <c r="B36" s="16">
        <v>42974</v>
      </c>
      <c r="C36" s="17" t="s">
        <v>184</v>
      </c>
      <c r="D36" s="18" t="s">
        <v>166</v>
      </c>
      <c r="E36" s="17" t="s">
        <v>202</v>
      </c>
      <c r="F36" s="17" t="s">
        <v>175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 t="s">
        <v>217</v>
      </c>
      <c r="AC36" s="19" t="s">
        <v>217</v>
      </c>
      <c r="AD36" s="19"/>
      <c r="AE36" s="19"/>
      <c r="AF36" s="19"/>
      <c r="AG36" s="19"/>
      <c r="AH36" s="19"/>
      <c r="AI36" s="19" t="s">
        <v>217</v>
      </c>
      <c r="AJ36" s="19"/>
      <c r="AK36" s="19"/>
      <c r="AL36" s="19"/>
      <c r="AM36" s="19"/>
      <c r="AN36" s="19"/>
      <c r="AO36" s="19" t="s">
        <v>245</v>
      </c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20"/>
      <c r="BH36" s="88" t="str">
        <f>IF(COUNTIF(J36:BG36,"P")&gt;0,"OK","--")</f>
        <v>OK</v>
      </c>
      <c r="BI36" s="94">
        <f>1+(B36-A36)</f>
        <v>1</v>
      </c>
      <c r="BJ36" s="77">
        <f>COUNTA(G36:BG36)</f>
        <v>4</v>
      </c>
      <c r="BK36" s="78">
        <f t="shared" si="0"/>
        <v>4</v>
      </c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</row>
    <row r="37" spans="1:164" s="7" customFormat="1" ht="18.75" customHeight="1" thickBot="1">
      <c r="A37" s="34">
        <v>42979</v>
      </c>
      <c r="B37" s="35">
        <v>42981</v>
      </c>
      <c r="C37" s="36" t="s">
        <v>184</v>
      </c>
      <c r="D37" s="37" t="s">
        <v>175</v>
      </c>
      <c r="E37" s="36" t="s">
        <v>223</v>
      </c>
      <c r="F37" s="36"/>
      <c r="G37" s="38"/>
      <c r="H37" s="38"/>
      <c r="I37" s="38" t="s">
        <v>217</v>
      </c>
      <c r="J37" s="38"/>
      <c r="K37" s="38"/>
      <c r="L37" s="38" t="s">
        <v>217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 t="s">
        <v>217</v>
      </c>
      <c r="AB37" s="38"/>
      <c r="AC37" s="38"/>
      <c r="AD37" s="38"/>
      <c r="AE37" s="38"/>
      <c r="AF37" s="38"/>
      <c r="AG37" s="38"/>
      <c r="AH37" s="38" t="s">
        <v>224</v>
      </c>
      <c r="AI37" s="38"/>
      <c r="AJ37" s="38"/>
      <c r="AK37" s="38"/>
      <c r="AL37" s="38"/>
      <c r="AM37" s="38"/>
      <c r="AN37" s="38"/>
      <c r="AO37" s="38" t="s">
        <v>217</v>
      </c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9"/>
      <c r="BH37" s="91" t="str">
        <f>IF(COUNTIF(J37:BG37,"P")&gt;0,"OK","--")</f>
        <v>--</v>
      </c>
      <c r="BI37" s="97">
        <f>1+(B37-A37)</f>
        <v>3</v>
      </c>
      <c r="BJ37" s="101">
        <f>COUNTA(G37:BG37)</f>
        <v>5</v>
      </c>
      <c r="BK37" s="81">
        <f t="shared" si="0"/>
        <v>15</v>
      </c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</row>
    <row r="38" spans="1:164" s="7" customFormat="1" ht="30.75" customHeight="1">
      <c r="A38" s="15">
        <v>42980</v>
      </c>
      <c r="B38" s="16">
        <v>42981</v>
      </c>
      <c r="C38" s="17" t="s">
        <v>203</v>
      </c>
      <c r="D38" s="18" t="s">
        <v>166</v>
      </c>
      <c r="E38" s="17" t="s">
        <v>204</v>
      </c>
      <c r="F38" s="17" t="s">
        <v>171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 t="s">
        <v>245</v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69" t="s">
        <v>217</v>
      </c>
      <c r="AO38" s="19"/>
      <c r="AP38" s="19"/>
      <c r="AQ38" s="19"/>
      <c r="AR38" s="6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69" t="s">
        <v>217</v>
      </c>
      <c r="BF38" s="19"/>
      <c r="BG38" s="20"/>
      <c r="BH38" s="86" t="str">
        <f>IF(COUNTIF(J38:BG38,"P")&gt;0,"OK","--")</f>
        <v>OK</v>
      </c>
      <c r="BI38" s="94">
        <f>1+(B38-A38)</f>
        <v>2</v>
      </c>
      <c r="BJ38" s="77">
        <f>COUNTA(G38:BG38)</f>
        <v>3</v>
      </c>
      <c r="BK38" s="78">
        <f t="shared" si="0"/>
        <v>6</v>
      </c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</row>
    <row r="39" spans="1:164" s="7" customFormat="1" ht="18.75" customHeight="1">
      <c r="A39" s="34">
        <v>42986</v>
      </c>
      <c r="B39" s="35">
        <v>42988</v>
      </c>
      <c r="C39" s="36" t="s">
        <v>225</v>
      </c>
      <c r="D39" s="37" t="s">
        <v>175</v>
      </c>
      <c r="E39" s="36" t="s">
        <v>226</v>
      </c>
      <c r="F39" s="36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 t="s">
        <v>217</v>
      </c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9"/>
      <c r="BH39" s="88" t="str">
        <f>IF(COUNTIF(J39:BG39,"P")&gt;0,"OK","--")</f>
        <v>--</v>
      </c>
      <c r="BI39" s="97">
        <f>1+(B39-A39)</f>
        <v>3</v>
      </c>
      <c r="BJ39" s="101">
        <f>COUNTA(G39:BG39)</f>
        <v>1</v>
      </c>
      <c r="BK39" s="81">
        <f t="shared" si="0"/>
        <v>3</v>
      </c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</row>
    <row r="40" spans="1:164" s="8" customFormat="1" ht="18" customHeight="1" thickBot="1">
      <c r="A40" s="9">
        <v>42987</v>
      </c>
      <c r="B40" s="10">
        <v>42988</v>
      </c>
      <c r="C40" s="11" t="s">
        <v>181</v>
      </c>
      <c r="D40" s="12" t="s">
        <v>175</v>
      </c>
      <c r="E40" s="32" t="s">
        <v>206</v>
      </c>
      <c r="F40" s="11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 t="s">
        <v>217</v>
      </c>
      <c r="T40" s="13"/>
      <c r="U40" s="13"/>
      <c r="V40" s="13" t="s">
        <v>217</v>
      </c>
      <c r="W40" s="13"/>
      <c r="X40" s="13"/>
      <c r="Y40" s="13"/>
      <c r="Z40" s="13"/>
      <c r="AA40" s="13"/>
      <c r="AB40" s="13" t="s">
        <v>217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 t="s">
        <v>217</v>
      </c>
      <c r="AU40" s="13"/>
      <c r="AV40" s="13"/>
      <c r="AW40" s="13"/>
      <c r="AX40" s="13"/>
      <c r="AY40" s="13"/>
      <c r="AZ40" s="13"/>
      <c r="BA40" s="13" t="s">
        <v>217</v>
      </c>
      <c r="BB40" s="13"/>
      <c r="BC40" s="13" t="s">
        <v>217</v>
      </c>
      <c r="BD40" s="13" t="s">
        <v>217</v>
      </c>
      <c r="BE40" s="13"/>
      <c r="BF40" s="13" t="s">
        <v>217</v>
      </c>
      <c r="BG40" s="14"/>
      <c r="BH40" s="87" t="str">
        <f>IF(COUNTIF(J40:BG40,"P")&gt;0,"OK","--")</f>
        <v>--</v>
      </c>
      <c r="BI40" s="95">
        <f>1+(B40-A40)</f>
        <v>2</v>
      </c>
      <c r="BJ40" s="79">
        <f>COUNTA(G40:BG40)</f>
        <v>8</v>
      </c>
      <c r="BK40" s="80">
        <f t="shared" si="0"/>
        <v>16</v>
      </c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</row>
    <row r="41" spans="1:164" s="7" customFormat="1" ht="30.75" customHeight="1">
      <c r="A41" s="15">
        <v>43008</v>
      </c>
      <c r="B41" s="15">
        <v>43008</v>
      </c>
      <c r="C41" s="17" t="s">
        <v>213</v>
      </c>
      <c r="D41" s="18" t="s">
        <v>166</v>
      </c>
      <c r="E41" s="33" t="s">
        <v>214</v>
      </c>
      <c r="F41" s="17" t="s">
        <v>168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 t="s">
        <v>217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 t="s">
        <v>217</v>
      </c>
      <c r="AL41" s="19"/>
      <c r="AM41" s="19"/>
      <c r="AN41" s="19" t="s">
        <v>245</v>
      </c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 t="s">
        <v>217</v>
      </c>
      <c r="BF41" s="19"/>
      <c r="BG41" s="20"/>
      <c r="BH41" s="86" t="str">
        <f>IF(COUNTIF(J41:BG41,"P")&gt;0,"OK","--")</f>
        <v>OK</v>
      </c>
      <c r="BI41" s="94">
        <f>1+(B41-A41)</f>
        <v>1</v>
      </c>
      <c r="BJ41" s="77">
        <f>COUNTA(G41:BG41)</f>
        <v>4</v>
      </c>
      <c r="BK41" s="78">
        <f aca="true" t="shared" si="1" ref="BK41:BK46">BI41*BJ41</f>
        <v>4</v>
      </c>
      <c r="BL41" s="74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</row>
    <row r="42" spans="1:164" s="7" customFormat="1" ht="18.75" customHeight="1">
      <c r="A42" s="34">
        <v>43005</v>
      </c>
      <c r="B42" s="35">
        <v>43009</v>
      </c>
      <c r="C42" s="36" t="s">
        <v>227</v>
      </c>
      <c r="D42" s="37" t="s">
        <v>175</v>
      </c>
      <c r="E42" s="36" t="s">
        <v>228</v>
      </c>
      <c r="F42" s="36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 t="s">
        <v>217</v>
      </c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9"/>
      <c r="BH42" s="88" t="str">
        <f>IF(COUNTIF(J42:BG42,"P")&gt;0,"OK","--")</f>
        <v>--</v>
      </c>
      <c r="BI42" s="97">
        <f>1+(B42-A42)</f>
        <v>5</v>
      </c>
      <c r="BJ42" s="101">
        <f>COUNTA(G42:BG42)</f>
        <v>1</v>
      </c>
      <c r="BK42" s="81">
        <f t="shared" si="1"/>
        <v>5</v>
      </c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</row>
    <row r="43" spans="1:164" s="8" customFormat="1" ht="18" customHeight="1">
      <c r="A43" s="9">
        <v>43008</v>
      </c>
      <c r="B43" s="10">
        <v>43009</v>
      </c>
      <c r="C43" s="11" t="s">
        <v>207</v>
      </c>
      <c r="D43" s="12" t="s">
        <v>208</v>
      </c>
      <c r="E43" s="32" t="s">
        <v>210</v>
      </c>
      <c r="F43" s="11" t="s">
        <v>209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58" t="s">
        <v>245</v>
      </c>
      <c r="U43" s="13"/>
      <c r="V43" s="13" t="s">
        <v>217</v>
      </c>
      <c r="W43" s="13"/>
      <c r="X43" s="13"/>
      <c r="Y43" s="13" t="s">
        <v>217</v>
      </c>
      <c r="Z43" s="58" t="s">
        <v>217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58" t="s">
        <v>217</v>
      </c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4"/>
      <c r="BH43" s="90" t="str">
        <f>IF(COUNTIF(J43:BG43,"P")&gt;0,"OK","--")</f>
        <v>OK</v>
      </c>
      <c r="BI43" s="95">
        <f>1+(B43-A43)</f>
        <v>2</v>
      </c>
      <c r="BJ43" s="79">
        <f>COUNTA(G43:BG43)</f>
        <v>5</v>
      </c>
      <c r="BK43" s="80">
        <f t="shared" si="1"/>
        <v>10</v>
      </c>
      <c r="BL43" s="82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</row>
    <row r="44" spans="1:164" s="7" customFormat="1" ht="30.75" customHeight="1">
      <c r="A44" s="15">
        <v>43016</v>
      </c>
      <c r="B44" s="16">
        <v>43016</v>
      </c>
      <c r="C44" s="17" t="s">
        <v>263</v>
      </c>
      <c r="D44" s="18" t="s">
        <v>166</v>
      </c>
      <c r="E44" s="17" t="s">
        <v>211</v>
      </c>
      <c r="F44" s="17" t="s">
        <v>168</v>
      </c>
      <c r="G44" s="19"/>
      <c r="H44" s="19"/>
      <c r="I44" s="19"/>
      <c r="J44" s="19"/>
      <c r="K44" s="19"/>
      <c r="L44" s="19"/>
      <c r="M44" s="19"/>
      <c r="N44" s="19"/>
      <c r="O44" s="19" t="s">
        <v>245</v>
      </c>
      <c r="P44" s="19"/>
      <c r="Q44" s="19"/>
      <c r="R44" s="19" t="s">
        <v>217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 t="s">
        <v>217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68"/>
      <c r="BE44" s="19"/>
      <c r="BF44" s="19"/>
      <c r="BG44" s="20"/>
      <c r="BH44" s="88" t="str">
        <f>IF(COUNTIF(J44:BG44,"P")&gt;0,"OK","--")</f>
        <v>OK</v>
      </c>
      <c r="BI44" s="94">
        <f>1+(B44-A44)</f>
        <v>1</v>
      </c>
      <c r="BJ44" s="77">
        <f>COUNTA(G44:BG44)</f>
        <v>3</v>
      </c>
      <c r="BK44" s="78">
        <f t="shared" si="1"/>
        <v>3</v>
      </c>
      <c r="BL44" s="74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</row>
    <row r="45" spans="1:164" s="8" customFormat="1" ht="25.5">
      <c r="A45" s="9">
        <v>43022</v>
      </c>
      <c r="B45" s="10">
        <v>43023</v>
      </c>
      <c r="C45" s="11" t="s">
        <v>232</v>
      </c>
      <c r="D45" s="12" t="s">
        <v>175</v>
      </c>
      <c r="E45" s="11" t="s">
        <v>244</v>
      </c>
      <c r="F45" s="11" t="s">
        <v>173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58" t="s">
        <v>245</v>
      </c>
      <c r="W45" s="13"/>
      <c r="X45" s="13"/>
      <c r="Y45" s="13"/>
      <c r="Z45" s="13" t="s">
        <v>217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8" t="s">
        <v>217</v>
      </c>
      <c r="AM45" s="13"/>
      <c r="AN45" s="13"/>
      <c r="AO45" s="13"/>
      <c r="AP45" s="13"/>
      <c r="AQ45" s="13"/>
      <c r="AR45" s="13"/>
      <c r="AS45" s="13"/>
      <c r="AT45" s="13" t="s">
        <v>217</v>
      </c>
      <c r="AU45" s="13"/>
      <c r="AV45" s="13"/>
      <c r="AW45" s="13"/>
      <c r="AX45" s="13"/>
      <c r="AY45" s="13"/>
      <c r="AZ45" s="13"/>
      <c r="BA45" s="13" t="s">
        <v>217</v>
      </c>
      <c r="BB45" s="13"/>
      <c r="BC45" s="13" t="s">
        <v>217</v>
      </c>
      <c r="BD45" s="13"/>
      <c r="BE45" s="13"/>
      <c r="BF45" s="13" t="s">
        <v>217</v>
      </c>
      <c r="BG45" s="14"/>
      <c r="BH45" s="90" t="str">
        <f>IF(COUNTIF(J45:BG45,"P")&gt;0,"OK","--")</f>
        <v>OK</v>
      </c>
      <c r="BI45" s="95">
        <f>1+(B45-A45)</f>
        <v>2</v>
      </c>
      <c r="BJ45" s="79">
        <f>COUNTA(G45:BG45)</f>
        <v>7</v>
      </c>
      <c r="BK45" s="80">
        <f t="shared" si="1"/>
        <v>14</v>
      </c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</row>
    <row r="46" spans="1:164" s="7" customFormat="1" ht="30.75" customHeight="1" thickBot="1">
      <c r="A46" s="15">
        <v>43023</v>
      </c>
      <c r="B46" s="16">
        <v>43023</v>
      </c>
      <c r="C46" s="17" t="s">
        <v>203</v>
      </c>
      <c r="D46" s="18" t="s">
        <v>166</v>
      </c>
      <c r="E46" s="33" t="s">
        <v>212</v>
      </c>
      <c r="F46" s="17" t="s">
        <v>168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 t="s">
        <v>217</v>
      </c>
      <c r="AL46" s="19"/>
      <c r="AM46" s="19"/>
      <c r="AN46" s="19" t="s">
        <v>217</v>
      </c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20" t="s">
        <v>245</v>
      </c>
      <c r="BH46" s="91" t="str">
        <f>IF(COUNTIF(J46:BG46,"P")&gt;0,"OK","--")</f>
        <v>OK</v>
      </c>
      <c r="BI46" s="94">
        <f>1+(B46-A46)</f>
        <v>1</v>
      </c>
      <c r="BJ46" s="77">
        <f>COUNTA(G46:BG46)</f>
        <v>3</v>
      </c>
      <c r="BK46" s="78">
        <f t="shared" si="1"/>
        <v>3</v>
      </c>
      <c r="BL46" s="74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</row>
    <row r="47" spans="5:63" ht="24.75" customHeight="1">
      <c r="E47" s="113" t="s">
        <v>160</v>
      </c>
      <c r="F47" s="114"/>
      <c r="G47" s="3">
        <f>COUNTA(G5:G46)</f>
        <v>2</v>
      </c>
      <c r="H47" s="3">
        <f>COUNTA(H5:H46)</f>
        <v>0</v>
      </c>
      <c r="I47" s="3">
        <f>COUNTA(I5:I46)</f>
        <v>8</v>
      </c>
      <c r="J47" s="3">
        <f>COUNTA(J5:J46)</f>
        <v>1</v>
      </c>
      <c r="K47" s="3">
        <f>COUNTA(K5:K46)</f>
        <v>2</v>
      </c>
      <c r="L47" s="3">
        <f>COUNTA(L5:L46)</f>
        <v>8</v>
      </c>
      <c r="M47" s="3">
        <f>COUNTA(M5:M46)</f>
        <v>2</v>
      </c>
      <c r="N47" s="3">
        <f>COUNTA(N5:N46)</f>
        <v>1</v>
      </c>
      <c r="O47" s="3">
        <f>COUNTA(O5:O46)</f>
        <v>3</v>
      </c>
      <c r="P47" s="3">
        <f>COUNTA(P5:P46)</f>
        <v>1</v>
      </c>
      <c r="Q47" s="3">
        <f>COUNTA(Q5:Q46)</f>
        <v>2</v>
      </c>
      <c r="R47" s="3">
        <f>COUNTA(R5:R46)</f>
        <v>8</v>
      </c>
      <c r="S47" s="3">
        <f>COUNTA(S5:S46)</f>
        <v>6</v>
      </c>
      <c r="T47" s="3">
        <f>COUNTA(T5:T46)</f>
        <v>3</v>
      </c>
      <c r="U47" s="3">
        <f>COUNTA(U5:U46)</f>
        <v>0</v>
      </c>
      <c r="V47" s="3">
        <f>COUNTA(V5:V46)</f>
        <v>7</v>
      </c>
      <c r="W47" s="3">
        <f>COUNTA(W5:W46)</f>
        <v>5</v>
      </c>
      <c r="X47" s="3">
        <f>COUNTA(X5:X46)</f>
        <v>0</v>
      </c>
      <c r="Y47" s="3">
        <f>COUNTA(Y5:Y46)</f>
        <v>7</v>
      </c>
      <c r="Z47" s="3">
        <f>COUNTA(Z5:Z46)</f>
        <v>2</v>
      </c>
      <c r="AA47" s="3">
        <f>COUNTA(AA5:AA46)</f>
        <v>5</v>
      </c>
      <c r="AB47" s="3">
        <f>COUNTA(AB5:AB46)</f>
        <v>8</v>
      </c>
      <c r="AC47" s="3">
        <f>COUNTA(AC5:AC46)</f>
        <v>5</v>
      </c>
      <c r="AD47" s="3">
        <f>COUNTA(AD5:AD46)</f>
        <v>0</v>
      </c>
      <c r="AE47" s="3">
        <f>COUNTA(AE5:AE46)</f>
        <v>0</v>
      </c>
      <c r="AF47" s="3">
        <f>COUNTA(AF5:AF46)</f>
        <v>2</v>
      </c>
      <c r="AG47" s="3">
        <f>COUNTA(AG5:AG46)</f>
        <v>1</v>
      </c>
      <c r="AH47" s="3">
        <f>COUNTA(AH5:AH46)</f>
        <v>4</v>
      </c>
      <c r="AI47" s="3">
        <f>COUNTA(AI5:AI46)</f>
        <v>4</v>
      </c>
      <c r="AJ47" s="3">
        <f>COUNTA(AJ5:AJ46)</f>
        <v>2</v>
      </c>
      <c r="AK47" s="3">
        <f>COUNTA(AK5:AK46)</f>
        <v>2</v>
      </c>
      <c r="AL47" s="3">
        <f>COUNTA(AL5:AL46)</f>
        <v>1</v>
      </c>
      <c r="AM47" s="3">
        <f>COUNTA(AM5:AM46)</f>
        <v>3</v>
      </c>
      <c r="AN47" s="3">
        <f>COUNTA(AN5:AN46)</f>
        <v>9</v>
      </c>
      <c r="AO47" s="3">
        <f>COUNTA(AO5:AO46)</f>
        <v>12</v>
      </c>
      <c r="AP47" s="3">
        <f>COUNTA(AP5:AP46)</f>
        <v>0</v>
      </c>
      <c r="AQ47" s="3">
        <f>COUNTA(AQ5:AQ46)</f>
        <v>0</v>
      </c>
      <c r="AR47" s="3">
        <f>COUNTA(AR5:AR46)</f>
        <v>4</v>
      </c>
      <c r="AS47" s="3">
        <f>COUNTA(AS5:AS46)</f>
        <v>4</v>
      </c>
      <c r="AT47" s="3">
        <f>COUNTA(AT5:AT46)</f>
        <v>3</v>
      </c>
      <c r="AU47" s="3">
        <f>COUNTA(AU5:AU46)</f>
        <v>0</v>
      </c>
      <c r="AV47" s="3">
        <f>COUNTA(AV5:AV46)</f>
        <v>0</v>
      </c>
      <c r="AW47" s="3">
        <f aca="true" t="shared" si="2" ref="AW47:BH47">COUNTA(AW5:AW46)</f>
        <v>3</v>
      </c>
      <c r="AX47" s="3">
        <f t="shared" si="2"/>
        <v>0</v>
      </c>
      <c r="AY47" s="3">
        <f t="shared" si="2"/>
        <v>3</v>
      </c>
      <c r="AZ47" s="3">
        <f t="shared" si="2"/>
        <v>3</v>
      </c>
      <c r="BA47" s="3">
        <f t="shared" si="2"/>
        <v>2</v>
      </c>
      <c r="BB47" s="3">
        <f t="shared" si="2"/>
        <v>5</v>
      </c>
      <c r="BC47" s="3">
        <f t="shared" si="2"/>
        <v>2</v>
      </c>
      <c r="BD47" s="3">
        <f t="shared" si="2"/>
        <v>8</v>
      </c>
      <c r="BE47" s="3">
        <f t="shared" si="2"/>
        <v>7</v>
      </c>
      <c r="BF47" s="3">
        <f t="shared" si="2"/>
        <v>5</v>
      </c>
      <c r="BG47" s="3">
        <f t="shared" si="2"/>
        <v>5</v>
      </c>
      <c r="BH47" s="93">
        <f t="shared" si="2"/>
        <v>42</v>
      </c>
      <c r="BI47" s="98">
        <f>SUM(BI5:BI46)</f>
        <v>90</v>
      </c>
      <c r="BJ47" s="99">
        <f>SUM(BJ5:BJ46)</f>
        <v>180</v>
      </c>
      <c r="BK47" s="100">
        <f>SUM(BK5:BK46)</f>
        <v>347</v>
      </c>
    </row>
    <row r="48" spans="2:63" ht="6.75" customHeight="1">
      <c r="B48" s="49"/>
      <c r="C48" s="49"/>
      <c r="BC48"/>
      <c r="BD48"/>
      <c r="BJ48" s="4"/>
      <c r="BK48" s="4"/>
    </row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</sheetData>
  <sheetProtection/>
  <mergeCells count="11">
    <mergeCell ref="BK3:BK4"/>
    <mergeCell ref="BH3:BH4"/>
    <mergeCell ref="BI3:BI4"/>
    <mergeCell ref="BJ3:BJ4"/>
    <mergeCell ref="F3:F4"/>
    <mergeCell ref="A3:A4"/>
    <mergeCell ref="B3:B4"/>
    <mergeCell ref="C3:C4"/>
    <mergeCell ref="D3:D4"/>
    <mergeCell ref="E3:E4"/>
    <mergeCell ref="E47:F47"/>
  </mergeCells>
  <conditionalFormatting sqref="BJ9 BJ5:BJ6">
    <cfRule type="cellIs" priority="493" dxfId="1" operator="equal" stopIfTrue="1">
      <formula>GRIGLIA!#REF!</formula>
    </cfRule>
    <cfRule type="cellIs" priority="494" dxfId="0" operator="notEqual" stopIfTrue="1">
      <formula>GRIGLIA!#REF!</formula>
    </cfRule>
  </conditionalFormatting>
  <conditionalFormatting sqref="BH5 BH9">
    <cfRule type="cellIs" priority="495" dxfId="1" operator="equal" stopIfTrue="1">
      <formula>"OK"</formula>
    </cfRule>
    <cfRule type="cellIs" priority="496" dxfId="0" operator="notEqual" stopIfTrue="1">
      <formula>"OK"</formula>
    </cfRule>
  </conditionalFormatting>
  <conditionalFormatting sqref="G47:BG47">
    <cfRule type="cellIs" priority="497" dxfId="149" operator="equal" stopIfTrue="1">
      <formula>0</formula>
    </cfRule>
    <cfRule type="cellIs" priority="498" dxfId="1" operator="greaterThan" stopIfTrue="1">
      <formula>0</formula>
    </cfRule>
  </conditionalFormatting>
  <conditionalFormatting sqref="BJ7">
    <cfRule type="cellIs" priority="489" dxfId="1" operator="equal" stopIfTrue="1">
      <formula>GRIGLIA!#REF!</formula>
    </cfRule>
    <cfRule type="cellIs" priority="490" dxfId="0" operator="notEqual" stopIfTrue="1">
      <formula>GRIGLIA!#REF!</formula>
    </cfRule>
  </conditionalFormatting>
  <conditionalFormatting sqref="BH7">
    <cfRule type="cellIs" priority="491" dxfId="1" operator="equal" stopIfTrue="1">
      <formula>"OK"</formula>
    </cfRule>
    <cfRule type="cellIs" priority="492" dxfId="0" operator="notEqual" stopIfTrue="1">
      <formula>"OK"</formula>
    </cfRule>
  </conditionalFormatting>
  <conditionalFormatting sqref="BJ8">
    <cfRule type="cellIs" priority="485" dxfId="1" operator="equal" stopIfTrue="1">
      <formula>GRIGLIA!#REF!</formula>
    </cfRule>
    <cfRule type="cellIs" priority="486" dxfId="0" operator="notEqual" stopIfTrue="1">
      <formula>GRIGLIA!#REF!</formula>
    </cfRule>
  </conditionalFormatting>
  <conditionalFormatting sqref="BH8">
    <cfRule type="cellIs" priority="487" dxfId="1" operator="equal" stopIfTrue="1">
      <formula>"OK"</formula>
    </cfRule>
    <cfRule type="cellIs" priority="488" dxfId="0" operator="notEqual" stopIfTrue="1">
      <formula>"OK"</formula>
    </cfRule>
  </conditionalFormatting>
  <conditionalFormatting sqref="BJ11">
    <cfRule type="cellIs" priority="481" dxfId="1" operator="equal" stopIfTrue="1">
      <formula>GRIGLIA!#REF!</formula>
    </cfRule>
    <cfRule type="cellIs" priority="482" dxfId="0" operator="notEqual" stopIfTrue="1">
      <formula>GRIGLIA!#REF!</formula>
    </cfRule>
  </conditionalFormatting>
  <conditionalFormatting sqref="BH11">
    <cfRule type="cellIs" priority="483" dxfId="1" operator="equal" stopIfTrue="1">
      <formula>"OK"</formula>
    </cfRule>
    <cfRule type="cellIs" priority="484" dxfId="0" operator="notEqual" stopIfTrue="1">
      <formula>"OK"</formula>
    </cfRule>
  </conditionalFormatting>
  <conditionalFormatting sqref="BJ10">
    <cfRule type="cellIs" priority="477" dxfId="1" operator="equal" stopIfTrue="1">
      <formula>GRIGLIA!#REF!</formula>
    </cfRule>
    <cfRule type="cellIs" priority="478" dxfId="0" operator="notEqual" stopIfTrue="1">
      <formula>GRIGLIA!#REF!</formula>
    </cfRule>
  </conditionalFormatting>
  <conditionalFormatting sqref="BH10">
    <cfRule type="cellIs" priority="479" dxfId="1" operator="equal" stopIfTrue="1">
      <formula>"OK"</formula>
    </cfRule>
    <cfRule type="cellIs" priority="480" dxfId="0" operator="notEqual" stopIfTrue="1">
      <formula>"OK"</formula>
    </cfRule>
  </conditionalFormatting>
  <conditionalFormatting sqref="BJ12">
    <cfRule type="cellIs" priority="473" dxfId="1" operator="equal" stopIfTrue="1">
      <formula>GRIGLIA!#REF!</formula>
    </cfRule>
    <cfRule type="cellIs" priority="474" dxfId="0" operator="notEqual" stopIfTrue="1">
      <formula>GRIGLIA!#REF!</formula>
    </cfRule>
  </conditionalFormatting>
  <conditionalFormatting sqref="BH12:BH14">
    <cfRule type="cellIs" priority="475" dxfId="1" operator="equal" stopIfTrue="1">
      <formula>"OK"</formula>
    </cfRule>
    <cfRule type="cellIs" priority="476" dxfId="0" operator="notEqual" stopIfTrue="1">
      <formula>"OK"</formula>
    </cfRule>
  </conditionalFormatting>
  <conditionalFormatting sqref="BJ13">
    <cfRule type="cellIs" priority="469" dxfId="1" operator="equal" stopIfTrue="1">
      <formula>GRIGLIA!#REF!</formula>
    </cfRule>
    <cfRule type="cellIs" priority="470" dxfId="0" operator="notEqual" stopIfTrue="1">
      <formula>GRIGLIA!#REF!</formula>
    </cfRule>
  </conditionalFormatting>
  <conditionalFormatting sqref="BJ14">
    <cfRule type="cellIs" priority="465" dxfId="1" operator="equal" stopIfTrue="1">
      <formula>GRIGLIA!#REF!</formula>
    </cfRule>
    <cfRule type="cellIs" priority="466" dxfId="0" operator="notEqual" stopIfTrue="1">
      <formula>GRIGLIA!#REF!</formula>
    </cfRule>
  </conditionalFormatting>
  <conditionalFormatting sqref="BJ16">
    <cfRule type="cellIs" priority="461" dxfId="1" operator="equal" stopIfTrue="1">
      <formula>GRIGLIA!#REF!</formula>
    </cfRule>
    <cfRule type="cellIs" priority="462" dxfId="0" operator="notEqual" stopIfTrue="1">
      <formula>GRIGLIA!#REF!</formula>
    </cfRule>
  </conditionalFormatting>
  <conditionalFormatting sqref="BH16">
    <cfRule type="cellIs" priority="463" dxfId="1" operator="equal" stopIfTrue="1">
      <formula>"OK"</formula>
    </cfRule>
    <cfRule type="cellIs" priority="464" dxfId="0" operator="notEqual" stopIfTrue="1">
      <formula>"OK"</formula>
    </cfRule>
  </conditionalFormatting>
  <conditionalFormatting sqref="BJ15">
    <cfRule type="cellIs" priority="457" dxfId="1" operator="equal" stopIfTrue="1">
      <formula>GRIGLIA!#REF!</formula>
    </cfRule>
    <cfRule type="cellIs" priority="458" dxfId="0" operator="notEqual" stopIfTrue="1">
      <formula>GRIGLIA!#REF!</formula>
    </cfRule>
  </conditionalFormatting>
  <conditionalFormatting sqref="BH15">
    <cfRule type="cellIs" priority="459" dxfId="1" operator="equal" stopIfTrue="1">
      <formula>"OK"</formula>
    </cfRule>
    <cfRule type="cellIs" priority="460" dxfId="0" operator="notEqual" stopIfTrue="1">
      <formula>"OK"</formula>
    </cfRule>
  </conditionalFormatting>
  <conditionalFormatting sqref="BH19">
    <cfRule type="cellIs" priority="451" dxfId="1" operator="equal" stopIfTrue="1">
      <formula>"OK"</formula>
    </cfRule>
    <cfRule type="cellIs" priority="452" dxfId="0" operator="notEqual" stopIfTrue="1">
      <formula>"OK"</formula>
    </cfRule>
  </conditionalFormatting>
  <conditionalFormatting sqref="BH20">
    <cfRule type="cellIs" priority="447" dxfId="1" operator="equal" stopIfTrue="1">
      <formula>"OK"</formula>
    </cfRule>
    <cfRule type="cellIs" priority="448" dxfId="0" operator="notEqual" stopIfTrue="1">
      <formula>"OK"</formula>
    </cfRule>
  </conditionalFormatting>
  <conditionalFormatting sqref="BH21">
    <cfRule type="cellIs" priority="443" dxfId="1" operator="equal" stopIfTrue="1">
      <formula>"OK"</formula>
    </cfRule>
    <cfRule type="cellIs" priority="444" dxfId="0" operator="notEqual" stopIfTrue="1">
      <formula>"OK"</formula>
    </cfRule>
  </conditionalFormatting>
  <conditionalFormatting sqref="BJ23">
    <cfRule type="cellIs" priority="433" dxfId="1" operator="equal" stopIfTrue="1">
      <formula>GRIGLIA!#REF!</formula>
    </cfRule>
    <cfRule type="cellIs" priority="434" dxfId="0" operator="notEqual" stopIfTrue="1">
      <formula>GRIGLIA!#REF!</formula>
    </cfRule>
  </conditionalFormatting>
  <conditionalFormatting sqref="BH23">
    <cfRule type="cellIs" priority="435" dxfId="1" operator="equal" stopIfTrue="1">
      <formula>"OK"</formula>
    </cfRule>
    <cfRule type="cellIs" priority="436" dxfId="0" operator="notEqual" stopIfTrue="1">
      <formula>"OK"</formula>
    </cfRule>
  </conditionalFormatting>
  <conditionalFormatting sqref="BJ25">
    <cfRule type="cellIs" priority="429" dxfId="1" operator="equal" stopIfTrue="1">
      <formula>GRIGLIA!#REF!</formula>
    </cfRule>
    <cfRule type="cellIs" priority="430" dxfId="0" operator="notEqual" stopIfTrue="1">
      <formula>GRIGLIA!#REF!</formula>
    </cfRule>
  </conditionalFormatting>
  <conditionalFormatting sqref="BH25">
    <cfRule type="cellIs" priority="431" dxfId="1" operator="equal" stopIfTrue="1">
      <formula>"OK"</formula>
    </cfRule>
    <cfRule type="cellIs" priority="432" dxfId="0" operator="notEqual" stopIfTrue="1">
      <formula>"OK"</formula>
    </cfRule>
  </conditionalFormatting>
  <conditionalFormatting sqref="BJ27">
    <cfRule type="cellIs" priority="425" dxfId="1" operator="equal" stopIfTrue="1">
      <formula>GRIGLIA!#REF!</formula>
    </cfRule>
    <cfRule type="cellIs" priority="426" dxfId="0" operator="notEqual" stopIfTrue="1">
      <formula>GRIGLIA!#REF!</formula>
    </cfRule>
  </conditionalFormatting>
  <conditionalFormatting sqref="BH27">
    <cfRule type="cellIs" priority="427" dxfId="1" operator="equal" stopIfTrue="1">
      <formula>"OK"</formula>
    </cfRule>
    <cfRule type="cellIs" priority="428" dxfId="0" operator="notEqual" stopIfTrue="1">
      <formula>"OK"</formula>
    </cfRule>
  </conditionalFormatting>
  <conditionalFormatting sqref="BJ28">
    <cfRule type="cellIs" priority="421" dxfId="1" operator="equal" stopIfTrue="1">
      <formula>GRIGLIA!#REF!</formula>
    </cfRule>
    <cfRule type="cellIs" priority="422" dxfId="0" operator="notEqual" stopIfTrue="1">
      <formula>GRIGLIA!#REF!</formula>
    </cfRule>
  </conditionalFormatting>
  <conditionalFormatting sqref="BH28">
    <cfRule type="cellIs" priority="423" dxfId="1" operator="equal" stopIfTrue="1">
      <formula>"OK"</formula>
    </cfRule>
    <cfRule type="cellIs" priority="424" dxfId="0" operator="notEqual" stopIfTrue="1">
      <formula>"OK"</formula>
    </cfRule>
  </conditionalFormatting>
  <conditionalFormatting sqref="BJ29">
    <cfRule type="cellIs" priority="417" dxfId="1" operator="equal" stopIfTrue="1">
      <formula>GRIGLIA!#REF!</formula>
    </cfRule>
    <cfRule type="cellIs" priority="418" dxfId="0" operator="notEqual" stopIfTrue="1">
      <formula>GRIGLIA!#REF!</formula>
    </cfRule>
  </conditionalFormatting>
  <conditionalFormatting sqref="BH29">
    <cfRule type="cellIs" priority="419" dxfId="1" operator="equal" stopIfTrue="1">
      <formula>"OK"</formula>
    </cfRule>
    <cfRule type="cellIs" priority="420" dxfId="0" operator="notEqual" stopIfTrue="1">
      <formula>"OK"</formula>
    </cfRule>
  </conditionalFormatting>
  <conditionalFormatting sqref="BJ30">
    <cfRule type="cellIs" priority="413" dxfId="1" operator="equal" stopIfTrue="1">
      <formula>GRIGLIA!#REF!</formula>
    </cfRule>
    <cfRule type="cellIs" priority="414" dxfId="0" operator="notEqual" stopIfTrue="1">
      <formula>GRIGLIA!#REF!</formula>
    </cfRule>
  </conditionalFormatting>
  <conditionalFormatting sqref="BH30">
    <cfRule type="cellIs" priority="415" dxfId="1" operator="equal" stopIfTrue="1">
      <formula>"OK"</formula>
    </cfRule>
    <cfRule type="cellIs" priority="416" dxfId="0" operator="notEqual" stopIfTrue="1">
      <formula>"OK"</formula>
    </cfRule>
  </conditionalFormatting>
  <conditionalFormatting sqref="BJ31">
    <cfRule type="cellIs" priority="409" dxfId="1" operator="equal" stopIfTrue="1">
      <formula>GRIGLIA!#REF!</formula>
    </cfRule>
    <cfRule type="cellIs" priority="410" dxfId="0" operator="notEqual" stopIfTrue="1">
      <formula>GRIGLIA!#REF!</formula>
    </cfRule>
  </conditionalFormatting>
  <conditionalFormatting sqref="BH31">
    <cfRule type="cellIs" priority="411" dxfId="1" operator="equal" stopIfTrue="1">
      <formula>"OK"</formula>
    </cfRule>
    <cfRule type="cellIs" priority="412" dxfId="0" operator="notEqual" stopIfTrue="1">
      <formula>"OK"</formula>
    </cfRule>
  </conditionalFormatting>
  <conditionalFormatting sqref="BJ33">
    <cfRule type="cellIs" priority="405" dxfId="1" operator="equal" stopIfTrue="1">
      <formula>GRIGLIA!#REF!</formula>
    </cfRule>
    <cfRule type="cellIs" priority="406" dxfId="0" operator="notEqual" stopIfTrue="1">
      <formula>GRIGLIA!#REF!</formula>
    </cfRule>
  </conditionalFormatting>
  <conditionalFormatting sqref="BH33">
    <cfRule type="cellIs" priority="407" dxfId="1" operator="equal" stopIfTrue="1">
      <formula>"OK"</formula>
    </cfRule>
    <cfRule type="cellIs" priority="408" dxfId="0" operator="notEqual" stopIfTrue="1">
      <formula>"OK"</formula>
    </cfRule>
  </conditionalFormatting>
  <conditionalFormatting sqref="BJ35">
    <cfRule type="cellIs" priority="401" dxfId="1" operator="equal" stopIfTrue="1">
      <formula>GRIGLIA!#REF!</formula>
    </cfRule>
    <cfRule type="cellIs" priority="402" dxfId="0" operator="notEqual" stopIfTrue="1">
      <formula>GRIGLIA!#REF!</formula>
    </cfRule>
  </conditionalFormatting>
  <conditionalFormatting sqref="BH35">
    <cfRule type="cellIs" priority="403" dxfId="1" operator="equal" stopIfTrue="1">
      <formula>"OK"</formula>
    </cfRule>
    <cfRule type="cellIs" priority="404" dxfId="0" operator="notEqual" stopIfTrue="1">
      <formula>"OK"</formula>
    </cfRule>
  </conditionalFormatting>
  <conditionalFormatting sqref="BJ46">
    <cfRule type="cellIs" priority="369" dxfId="1" operator="equal" stopIfTrue="1">
      <formula>GRIGLIA!#REF!</formula>
    </cfRule>
    <cfRule type="cellIs" priority="370" dxfId="0" operator="notEqual" stopIfTrue="1">
      <formula>GRIGLIA!#REF!</formula>
    </cfRule>
  </conditionalFormatting>
  <conditionalFormatting sqref="BH46">
    <cfRule type="cellIs" priority="371" dxfId="1" operator="equal" stopIfTrue="1">
      <formula>"OK"</formula>
    </cfRule>
    <cfRule type="cellIs" priority="372" dxfId="0" operator="notEqual" stopIfTrue="1">
      <formula>"OK"</formula>
    </cfRule>
  </conditionalFormatting>
  <conditionalFormatting sqref="BJ36">
    <cfRule type="cellIs" priority="393" dxfId="1" operator="equal" stopIfTrue="1">
      <formula>GRIGLIA!#REF!</formula>
    </cfRule>
    <cfRule type="cellIs" priority="394" dxfId="0" operator="notEqual" stopIfTrue="1">
      <formula>GRIGLIA!#REF!</formula>
    </cfRule>
  </conditionalFormatting>
  <conditionalFormatting sqref="BH36">
    <cfRule type="cellIs" priority="395" dxfId="1" operator="equal" stopIfTrue="1">
      <formula>"OK"</formula>
    </cfRule>
    <cfRule type="cellIs" priority="396" dxfId="0" operator="notEqual" stopIfTrue="1">
      <formula>"OK"</formula>
    </cfRule>
  </conditionalFormatting>
  <conditionalFormatting sqref="BJ38">
    <cfRule type="cellIs" priority="389" dxfId="1" operator="equal" stopIfTrue="1">
      <formula>GRIGLIA!#REF!</formula>
    </cfRule>
    <cfRule type="cellIs" priority="390" dxfId="0" operator="notEqual" stopIfTrue="1">
      <formula>GRIGLIA!#REF!</formula>
    </cfRule>
  </conditionalFormatting>
  <conditionalFormatting sqref="BH38">
    <cfRule type="cellIs" priority="391" dxfId="1" operator="equal" stopIfTrue="1">
      <formula>"OK"</formula>
    </cfRule>
    <cfRule type="cellIs" priority="392" dxfId="0" operator="notEqual" stopIfTrue="1">
      <formula>"OK"</formula>
    </cfRule>
  </conditionalFormatting>
  <conditionalFormatting sqref="BJ40">
    <cfRule type="cellIs" priority="385" dxfId="1" operator="equal" stopIfTrue="1">
      <formula>GRIGLIA!#REF!</formula>
    </cfRule>
    <cfRule type="cellIs" priority="386" dxfId="0" operator="notEqual" stopIfTrue="1">
      <formula>GRIGLIA!#REF!</formula>
    </cfRule>
  </conditionalFormatting>
  <conditionalFormatting sqref="BH40">
    <cfRule type="cellIs" priority="387" dxfId="1" operator="equal" stopIfTrue="1">
      <formula>"OK"</formula>
    </cfRule>
    <cfRule type="cellIs" priority="388" dxfId="0" operator="notEqual" stopIfTrue="1">
      <formula>"OK"</formula>
    </cfRule>
  </conditionalFormatting>
  <conditionalFormatting sqref="BJ43">
    <cfRule type="cellIs" priority="381" dxfId="1" operator="equal" stopIfTrue="1">
      <formula>GRIGLIA!#REF!</formula>
    </cfRule>
    <cfRule type="cellIs" priority="382" dxfId="0" operator="notEqual" stopIfTrue="1">
      <formula>GRIGLIA!#REF!</formula>
    </cfRule>
  </conditionalFormatting>
  <conditionalFormatting sqref="BH43">
    <cfRule type="cellIs" priority="383" dxfId="1" operator="equal" stopIfTrue="1">
      <formula>"OK"</formula>
    </cfRule>
    <cfRule type="cellIs" priority="384" dxfId="0" operator="notEqual" stopIfTrue="1">
      <formula>"OK"</formula>
    </cfRule>
  </conditionalFormatting>
  <conditionalFormatting sqref="BJ44">
    <cfRule type="cellIs" priority="377" dxfId="1" operator="equal" stopIfTrue="1">
      <formula>GRIGLIA!#REF!</formula>
    </cfRule>
    <cfRule type="cellIs" priority="378" dxfId="0" operator="notEqual" stopIfTrue="1">
      <formula>GRIGLIA!#REF!</formula>
    </cfRule>
  </conditionalFormatting>
  <conditionalFormatting sqref="BH44">
    <cfRule type="cellIs" priority="379" dxfId="1" operator="equal" stopIfTrue="1">
      <formula>"OK"</formula>
    </cfRule>
    <cfRule type="cellIs" priority="380" dxfId="0" operator="notEqual" stopIfTrue="1">
      <formula>"OK"</formula>
    </cfRule>
  </conditionalFormatting>
  <conditionalFormatting sqref="BJ45">
    <cfRule type="cellIs" priority="373" dxfId="1" operator="equal" stopIfTrue="1">
      <formula>GRIGLIA!#REF!</formula>
    </cfRule>
    <cfRule type="cellIs" priority="374" dxfId="0" operator="notEqual" stopIfTrue="1">
      <formula>GRIGLIA!#REF!</formula>
    </cfRule>
  </conditionalFormatting>
  <conditionalFormatting sqref="BH45">
    <cfRule type="cellIs" priority="375" dxfId="1" operator="equal" stopIfTrue="1">
      <formula>"OK"</formula>
    </cfRule>
    <cfRule type="cellIs" priority="376" dxfId="0" operator="notEqual" stopIfTrue="1">
      <formula>"OK"</formula>
    </cfRule>
  </conditionalFormatting>
  <conditionalFormatting sqref="BJ41">
    <cfRule type="cellIs" priority="365" dxfId="1" operator="equal" stopIfTrue="1">
      <formula>GRIGLIA!#REF!</formula>
    </cfRule>
    <cfRule type="cellIs" priority="366" dxfId="0" operator="notEqual" stopIfTrue="1">
      <formula>GRIGLIA!#REF!</formula>
    </cfRule>
  </conditionalFormatting>
  <conditionalFormatting sqref="BH41">
    <cfRule type="cellIs" priority="367" dxfId="1" operator="equal" stopIfTrue="1">
      <formula>"OK"</formula>
    </cfRule>
    <cfRule type="cellIs" priority="368" dxfId="0" operator="notEqual" stopIfTrue="1">
      <formula>"OK"</formula>
    </cfRule>
  </conditionalFormatting>
  <conditionalFormatting sqref="BH22">
    <cfRule type="cellIs" priority="363" dxfId="1" operator="equal" stopIfTrue="1">
      <formula>"OK"</formula>
    </cfRule>
    <cfRule type="cellIs" priority="364" dxfId="0" operator="notEqual" stopIfTrue="1">
      <formula>"OK"</formula>
    </cfRule>
  </conditionalFormatting>
  <conditionalFormatting sqref="BH24">
    <cfRule type="cellIs" priority="359" dxfId="1" operator="equal" stopIfTrue="1">
      <formula>"OK"</formula>
    </cfRule>
    <cfRule type="cellIs" priority="360" dxfId="0" operator="notEqual" stopIfTrue="1">
      <formula>"OK"</formula>
    </cfRule>
  </conditionalFormatting>
  <conditionalFormatting sqref="BH26">
    <cfRule type="cellIs" priority="355" dxfId="1" operator="equal" stopIfTrue="1">
      <formula>"OK"</formula>
    </cfRule>
    <cfRule type="cellIs" priority="356" dxfId="0" operator="notEqual" stopIfTrue="1">
      <formula>"OK"</formula>
    </cfRule>
  </conditionalFormatting>
  <conditionalFormatting sqref="BJ32">
    <cfRule type="cellIs" priority="349" dxfId="1" operator="equal" stopIfTrue="1">
      <formula>GRIGLIA!#REF!</formula>
    </cfRule>
    <cfRule type="cellIs" priority="350" dxfId="0" operator="notEqual" stopIfTrue="1">
      <formula>GRIGLIA!#REF!</formula>
    </cfRule>
  </conditionalFormatting>
  <conditionalFormatting sqref="BH32">
    <cfRule type="cellIs" priority="351" dxfId="1" operator="equal" stopIfTrue="1">
      <formula>"OK"</formula>
    </cfRule>
    <cfRule type="cellIs" priority="352" dxfId="0" operator="notEqual" stopIfTrue="1">
      <formula>"OK"</formula>
    </cfRule>
  </conditionalFormatting>
  <conditionalFormatting sqref="BJ37">
    <cfRule type="cellIs" priority="345" dxfId="1" operator="equal" stopIfTrue="1">
      <formula>GRIGLIA!#REF!</formula>
    </cfRule>
    <cfRule type="cellIs" priority="346" dxfId="0" operator="notEqual" stopIfTrue="1">
      <formula>GRIGLIA!#REF!</formula>
    </cfRule>
  </conditionalFormatting>
  <conditionalFormatting sqref="BH37">
    <cfRule type="cellIs" priority="347" dxfId="1" operator="equal" stopIfTrue="1">
      <formula>"OK"</formula>
    </cfRule>
    <cfRule type="cellIs" priority="348" dxfId="0" operator="notEqual" stopIfTrue="1">
      <formula>"OK"</formula>
    </cfRule>
  </conditionalFormatting>
  <conditionalFormatting sqref="BJ39">
    <cfRule type="cellIs" priority="341" dxfId="1" operator="equal" stopIfTrue="1">
      <formula>GRIGLIA!#REF!</formula>
    </cfRule>
    <cfRule type="cellIs" priority="342" dxfId="0" operator="notEqual" stopIfTrue="1">
      <formula>GRIGLIA!#REF!</formula>
    </cfRule>
  </conditionalFormatting>
  <conditionalFormatting sqref="BH39">
    <cfRule type="cellIs" priority="343" dxfId="1" operator="equal" stopIfTrue="1">
      <formula>"OK"</formula>
    </cfRule>
    <cfRule type="cellIs" priority="344" dxfId="0" operator="notEqual" stopIfTrue="1">
      <formula>"OK"</formula>
    </cfRule>
  </conditionalFormatting>
  <conditionalFormatting sqref="BJ42">
    <cfRule type="cellIs" priority="337" dxfId="1" operator="equal" stopIfTrue="1">
      <formula>GRIGLIA!#REF!</formula>
    </cfRule>
    <cfRule type="cellIs" priority="338" dxfId="0" operator="notEqual" stopIfTrue="1">
      <formula>GRIGLIA!#REF!</formula>
    </cfRule>
  </conditionalFormatting>
  <conditionalFormatting sqref="BH42">
    <cfRule type="cellIs" priority="339" dxfId="1" operator="equal" stopIfTrue="1">
      <formula>"OK"</formula>
    </cfRule>
    <cfRule type="cellIs" priority="340" dxfId="0" operator="notEqual" stopIfTrue="1">
      <formula>"OK"</formula>
    </cfRule>
  </conditionalFormatting>
  <conditionalFormatting sqref="BJ34">
    <cfRule type="cellIs" priority="329" dxfId="1" operator="equal" stopIfTrue="1">
      <formula>GRIGLIA!#REF!</formula>
    </cfRule>
    <cfRule type="cellIs" priority="330" dxfId="0" operator="notEqual" stopIfTrue="1">
      <formula>GRIGLIA!#REF!</formula>
    </cfRule>
  </conditionalFormatting>
  <conditionalFormatting sqref="BH34">
    <cfRule type="cellIs" priority="331" dxfId="1" operator="equal" stopIfTrue="1">
      <formula>"OK"</formula>
    </cfRule>
    <cfRule type="cellIs" priority="332" dxfId="0" operator="notEqual" stopIfTrue="1">
      <formula>"OK"</formula>
    </cfRule>
  </conditionalFormatting>
  <conditionalFormatting sqref="BH6">
    <cfRule type="cellIs" priority="123" dxfId="1" operator="equal" stopIfTrue="1">
      <formula>"OK"</formula>
    </cfRule>
    <cfRule type="cellIs" priority="124" dxfId="0" operator="notEqual" stopIfTrue="1">
      <formula>"OK"</formula>
    </cfRule>
  </conditionalFormatting>
  <conditionalFormatting sqref="BJ17">
    <cfRule type="cellIs" priority="119" dxfId="1" operator="equal" stopIfTrue="1">
      <formula>GRIGLIA!#REF!</formula>
    </cfRule>
    <cfRule type="cellIs" priority="120" dxfId="0" operator="notEqual" stopIfTrue="1">
      <formula>GRIGLIA!#REF!</formula>
    </cfRule>
  </conditionalFormatting>
  <conditionalFormatting sqref="BH17">
    <cfRule type="cellIs" priority="121" dxfId="1" operator="equal" stopIfTrue="1">
      <formula>"OK"</formula>
    </cfRule>
    <cfRule type="cellIs" priority="122" dxfId="0" operator="notEqual" stopIfTrue="1">
      <formula>"OK"</formula>
    </cfRule>
  </conditionalFormatting>
  <conditionalFormatting sqref="BJ18">
    <cfRule type="cellIs" priority="115" dxfId="1" operator="equal" stopIfTrue="1">
      <formula>GRIGLIA!#REF!</formula>
    </cfRule>
    <cfRule type="cellIs" priority="116" dxfId="0" operator="notEqual" stopIfTrue="1">
      <formula>GRIGLIA!#REF!</formula>
    </cfRule>
  </conditionalFormatting>
  <conditionalFormatting sqref="BH18">
    <cfRule type="cellIs" priority="117" dxfId="1" operator="equal" stopIfTrue="1">
      <formula>"OK"</formula>
    </cfRule>
    <cfRule type="cellIs" priority="118" dxfId="0" operator="notEqual" stopIfTrue="1">
      <formula>"OK"</formula>
    </cfRule>
  </conditionalFormatting>
  <conditionalFormatting sqref="BJ21">
    <cfRule type="cellIs" priority="35" dxfId="1" operator="equal" stopIfTrue="1">
      <formula>GRIGLIA!#REF!</formula>
    </cfRule>
    <cfRule type="cellIs" priority="36" dxfId="0" operator="notEqual" stopIfTrue="1">
      <formula>GRIGLIA!#REF!</formula>
    </cfRule>
  </conditionalFormatting>
  <conditionalFormatting sqref="BJ19">
    <cfRule type="cellIs" priority="29" dxfId="1" operator="equal" stopIfTrue="1">
      <formula>GRIGLIA!#REF!</formula>
    </cfRule>
    <cfRule type="cellIs" priority="30" dxfId="0" operator="notEqual" stopIfTrue="1">
      <formula>GRIGLIA!#REF!</formula>
    </cfRule>
  </conditionalFormatting>
  <conditionalFormatting sqref="BJ20">
    <cfRule type="cellIs" priority="25" dxfId="1" operator="equal" stopIfTrue="1">
      <formula>GRIGLIA!#REF!</formula>
    </cfRule>
    <cfRule type="cellIs" priority="26" dxfId="0" operator="notEqual" stopIfTrue="1">
      <formula>GRIGLIA!#REF!</formula>
    </cfRule>
  </conditionalFormatting>
  <printOptions horizontalCentered="1" verticalCentered="1"/>
  <pageMargins left="0" right="0" top="0" bottom="0" header="0.5118110236220472" footer="0.5118110236220472"/>
  <pageSetup fitToHeight="0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D'Angelo</dc:creator>
  <cp:keywords/>
  <dc:description/>
  <cp:lastModifiedBy>Windows User</cp:lastModifiedBy>
  <cp:lastPrinted>2017-03-03T07:51:00Z</cp:lastPrinted>
  <dcterms:created xsi:type="dcterms:W3CDTF">2014-12-10T09:41:09Z</dcterms:created>
  <dcterms:modified xsi:type="dcterms:W3CDTF">2017-03-05T10:45:59Z</dcterms:modified>
  <cp:category/>
  <cp:version/>
  <cp:contentType/>
  <cp:contentStatus/>
</cp:coreProperties>
</file>